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gnieszka.pazdur\Documents\2021-2027 Dokumenty\2021-2027_Instrukcja Studium wykonalności\5_03_001_25_Uniwersytet\"/>
    </mc:Choice>
  </mc:AlternateContent>
  <bookViews>
    <workbookView xWindow="0" yWindow="0" windowWidth="28800" windowHeight="12300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4" l="1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C48" i="4"/>
  <c r="C67" i="4"/>
  <c r="Q66" i="4"/>
  <c r="P66" i="4"/>
  <c r="O66" i="4"/>
  <c r="L66" i="4"/>
  <c r="K66" i="4"/>
  <c r="J66" i="4"/>
  <c r="I66" i="4"/>
  <c r="H66" i="4"/>
  <c r="G66" i="4"/>
  <c r="D66" i="4"/>
  <c r="C66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50" i="4"/>
  <c r="P50" i="4"/>
  <c r="O50" i="4"/>
  <c r="N50" i="4"/>
  <c r="N66" i="4" s="1"/>
  <c r="M50" i="4"/>
  <c r="M66" i="4" s="1"/>
  <c r="L50" i="4"/>
  <c r="K50" i="4"/>
  <c r="J50" i="4"/>
  <c r="I50" i="4"/>
  <c r="H50" i="4"/>
  <c r="G50" i="4"/>
  <c r="F50" i="4"/>
  <c r="F66" i="4" s="1"/>
  <c r="E50" i="4"/>
  <c r="E66" i="4" s="1"/>
  <c r="D50" i="4"/>
  <c r="C50" i="4"/>
  <c r="D49" i="4"/>
  <c r="D67" i="4" s="1"/>
  <c r="C68" i="4" l="1"/>
  <c r="E49" i="4"/>
  <c r="E67" i="4" s="1"/>
  <c r="F49" i="4" s="1"/>
  <c r="F67" i="4" s="1"/>
  <c r="G49" i="4" s="1"/>
  <c r="G67" i="4" s="1"/>
  <c r="H49" i="4" s="1"/>
  <c r="H67" i="4" s="1"/>
  <c r="I49" i="4" s="1"/>
  <c r="I67" i="4" s="1"/>
  <c r="J49" i="4" s="1"/>
  <c r="J67" i="4" s="1"/>
  <c r="K49" i="4" s="1"/>
  <c r="K67" i="4" s="1"/>
  <c r="L49" i="4" s="1"/>
  <c r="L67" i="4" s="1"/>
  <c r="M49" i="4" s="1"/>
  <c r="M67" i="4" s="1"/>
  <c r="N49" i="4" s="1"/>
  <c r="N67" i="4" s="1"/>
  <c r="O49" i="4" s="1"/>
  <c r="O67" i="4" s="1"/>
  <c r="P49" i="4" s="1"/>
  <c r="P67" i="4" s="1"/>
  <c r="Q49" i="4" s="1"/>
  <c r="Q67" i="4" s="1"/>
  <c r="D26" i="4" l="1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C44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D20" i="4" s="1"/>
  <c r="D21" i="4" s="1"/>
  <c r="E3" i="4" s="1"/>
  <c r="C12" i="4"/>
  <c r="Q12" i="4"/>
  <c r="P12" i="4"/>
  <c r="M12" i="4"/>
  <c r="J12" i="4"/>
  <c r="I12" i="4"/>
  <c r="H12" i="4"/>
  <c r="E12" i="4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7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C12" i="2" s="1"/>
  <c r="K11" i="2"/>
  <c r="H11" i="2"/>
  <c r="F11" i="2"/>
  <c r="N11" i="2"/>
  <c r="E11" i="2"/>
  <c r="M11" i="2"/>
  <c r="C14" i="2" l="1"/>
  <c r="I76" i="1" l="1"/>
  <c r="J76" i="1"/>
  <c r="K76" i="1"/>
  <c r="L76" i="1"/>
  <c r="M76" i="1"/>
  <c r="N76" i="1"/>
  <c r="O76" i="1"/>
  <c r="P76" i="1"/>
  <c r="Q76" i="1"/>
  <c r="H76" i="1"/>
  <c r="G76" i="1"/>
  <c r="F76" i="1"/>
  <c r="E76" i="1"/>
  <c r="D76" i="1"/>
  <c r="C76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44" i="1"/>
  <c r="C49" i="1"/>
  <c r="D6" i="1"/>
  <c r="C17" i="1"/>
  <c r="C74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4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4" i="1"/>
  <c r="F6" i="1"/>
  <c r="F46" i="1"/>
  <c r="F9" i="1" l="1"/>
  <c r="F2" i="4"/>
  <c r="F8" i="1"/>
  <c r="F12" i="2" s="1"/>
  <c r="F74" i="1"/>
  <c r="F49" i="1"/>
  <c r="G6" i="1"/>
  <c r="G9" i="1" l="1"/>
  <c r="G2" i="4"/>
  <c r="G8" i="1"/>
  <c r="G12" i="2" s="1"/>
  <c r="G74" i="1"/>
  <c r="G49" i="1"/>
  <c r="H6" i="1"/>
  <c r="H9" i="1" l="1"/>
  <c r="H2" i="4"/>
  <c r="H8" i="1"/>
  <c r="H12" i="2" s="1"/>
  <c r="H74" i="1"/>
  <c r="H49" i="1"/>
  <c r="I6" i="1"/>
  <c r="I9" i="1" l="1"/>
  <c r="I2" i="4"/>
  <c r="I8" i="1"/>
  <c r="I12" i="2" s="1"/>
  <c r="I74" i="1"/>
  <c r="I49" i="1"/>
  <c r="J6" i="1"/>
  <c r="J9" i="1" l="1"/>
  <c r="J2" i="4"/>
  <c r="J8" i="1"/>
  <c r="J12" i="2" s="1"/>
  <c r="J74" i="1"/>
  <c r="J49" i="1"/>
  <c r="K6" i="1"/>
  <c r="K9" i="1" l="1"/>
  <c r="K2" i="4"/>
  <c r="K8" i="1"/>
  <c r="K12" i="2" s="1"/>
  <c r="K74" i="1"/>
  <c r="K49" i="1"/>
  <c r="L6" i="1"/>
  <c r="L9" i="1" l="1"/>
  <c r="L2" i="4"/>
  <c r="L8" i="1"/>
  <c r="L12" i="2" s="1"/>
  <c r="L49" i="1"/>
  <c r="L74" i="1"/>
  <c r="M6" i="1"/>
  <c r="M9" i="1" l="1"/>
  <c r="M2" i="4"/>
  <c r="M8" i="1"/>
  <c r="M12" i="2" s="1"/>
  <c r="M49" i="1"/>
  <c r="M74" i="1"/>
  <c r="N6" i="1"/>
  <c r="N9" i="1" l="1"/>
  <c r="N2" i="4"/>
  <c r="N8" i="1"/>
  <c r="N12" i="2" s="1"/>
  <c r="N74" i="1"/>
  <c r="N49" i="1"/>
  <c r="O6" i="1"/>
  <c r="O9" i="1" l="1"/>
  <c r="O2" i="4"/>
  <c r="O8" i="1"/>
  <c r="O12" i="2" s="1"/>
  <c r="O74" i="1"/>
  <c r="O49" i="1"/>
  <c r="P6" i="1"/>
  <c r="P9" i="1" l="1"/>
  <c r="P2" i="4"/>
  <c r="P8" i="1"/>
  <c r="P12" i="2" s="1"/>
  <c r="P74" i="1"/>
  <c r="P49" i="1"/>
  <c r="Q6" i="1"/>
  <c r="Q9" i="1" l="1"/>
  <c r="Q2" i="4"/>
  <c r="Q8" i="1"/>
  <c r="Q74" i="1"/>
  <c r="Q49" i="1"/>
  <c r="Q12" i="2" l="1"/>
  <c r="C13" i="2" s="1"/>
</calcChain>
</file>

<file path=xl/sharedStrings.xml><?xml version="1.0" encoding="utf-8"?>
<sst xmlns="http://schemas.openxmlformats.org/spreadsheetml/2006/main" count="297" uniqueCount="112">
  <si>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</si>
  <si>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</si>
  <si>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</si>
  <si>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</si>
  <si>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</si>
  <si>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</si>
  <si>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</si>
  <si>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</si>
  <si>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</si>
  <si>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</si>
  <si>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</si>
  <si>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</si>
  <si>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</si>
  <si>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</si>
  <si>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</si>
  <si>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</si>
  <si>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</si>
  <si>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</si>
  <si>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</si>
  <si>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</si>
  <si>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</si>
  <si>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</si>
  <si>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Tabela 2 Nakłady inwestycyjne na projekt oraz koszty operacyjne nie stanowiące nakładów inwestycyjnych</t>
  </si>
  <si>
    <t>SUMA</t>
  </si>
  <si>
    <t>A.</t>
  </si>
  <si>
    <t>Nakłady inwestycyjne dotyczące realizacji projektu</t>
  </si>
  <si>
    <t>Nakłady inwestycyjne kwalifikowalne</t>
  </si>
  <si>
    <t>VAT</t>
  </si>
  <si>
    <t>B.</t>
  </si>
  <si>
    <t xml:space="preserve">Koszty operacyjne projektu w fazie jego realizacji </t>
  </si>
  <si>
    <t>Koszty operacyjne kwalifikowalne</t>
  </si>
  <si>
    <t>Koszty operacyjne niekwalifikowalne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</si>
  <si>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</si>
  <si>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</si>
  <si>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</si>
  <si>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</si>
  <si>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</si>
  <si>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</si>
  <si>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</si>
  <si>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</si>
  <si>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</si>
  <si>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</si>
  <si>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</si>
  <si>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</si>
  <si>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</si>
  <si>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</si>
  <si>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</si>
  <si>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</si>
  <si>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</si>
  <si>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</si>
  <si>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</si>
  <si>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</si>
  <si>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</si>
  <si>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</si>
  <si>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</si>
  <si>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</si>
  <si>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</si>
  <si>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</si>
  <si>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</si>
  <si>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</si>
  <si>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</si>
  <si>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</si>
  <si>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</si>
  <si>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</si>
  <si>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</si>
  <si>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</si>
  <si>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</si>
  <si>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</si>
  <si>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</si>
  <si>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</si>
  <si>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</si>
  <si>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</si>
  <si>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</si>
  <si>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</si>
  <si>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</si>
  <si>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</si>
  <si>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</si>
  <si>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</si>
  <si>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</si>
  <si>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</si>
  <si>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</si>
  <si>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</si>
  <si>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</si>
  <si>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F.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</si>
  <si>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</si>
  <si>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</si>
  <si>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</si>
  <si>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</si>
  <si>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</si>
  <si>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</si>
  <si>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</si>
  <si>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</si>
  <si>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</si>
  <si>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</si>
  <si>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</si>
  <si>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</si>
  <si>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</si>
  <si>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</si>
  <si>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</si>
  <si>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</si>
  <si>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</si>
  <si>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</si>
  <si>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</si>
  <si>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Trwałość finansowa Wnioskodawca/operator + Projekt </t>
  </si>
  <si>
    <t>Nakłady inwestycyjne niekwalifikowalne</t>
  </si>
  <si>
    <t>Razem koszty kwalifikowalne</t>
  </si>
  <si>
    <t>Razem koszty niekwalifikowalne</t>
  </si>
  <si>
    <t xml:space="preserve">Trwałość finansowa Partner + Projekt </t>
  </si>
  <si>
    <t xml:space="preserve">Tabela 7 Trwałość finansowa - Projekt </t>
  </si>
  <si>
    <t xml:space="preserve">Tabela 8 Trwałość finansowa - Wnioskodawca/operator + Projekt </t>
  </si>
  <si>
    <t xml:space="preserve">Tabela 9 Trwałość finansowa - Partner + Projekt </t>
  </si>
  <si>
    <t>Rozliczenie dotacji (pozostałe przychody operacyjne)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</si>
</sst>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50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  <xf numFmtId="0" fontId="3" fillId="0" borderId="0" xfId="0" applyFont="1"/>
    <xf numFmtId="3" fontId="8" fillId="0" borderId="1" xfId="6" applyNumberFormat="1" applyFont="1" applyFill="1" applyBorder="1" applyAlignment="1">
      <alignment vertical="center" wrapText="1"/>
    </xf>
    <xf numFmtId="0" fontId="6" fillId="0" borderId="0" xfId="7" applyFont="1" applyFill="1"/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2" fontId="14" fillId="0" borderId="1" xfId="4" applyNumberFormat="1" applyFont="1" applyFill="1" applyBorder="1" applyAlignment="1">
      <alignment horizontal="center" vertical="center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6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</xdr:colOff>
      <xdr:row>0</xdr:row>
      <xdr:rowOff>76200</xdr:rowOff>
    </xdr:from>
    <xdr:to>
      <xdr:col>10</xdr:col>
      <xdr:colOff>438150</xdr:colOff>
      <xdr:row>4</xdr:row>
      <xdr:rowOff>66675</xdr:rowOff>
    </xdr:to>
    <xdr:sp macro="" textlink="">
      <xdr:nvSpPr>
        <xdr:cNvPr id="3" name="pole tekstowe 2"/>
        <xdr:cNvSpPr txBox="1"/>
      </xdr:nvSpPr>
      <xdr:spPr>
        <a:xfrm>
          <a:off x="4629150" y="76200"/>
          <a:ext cx="5762625" cy="609600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/>
            <a:t>W pierwszej</a:t>
          </a:r>
          <a:r>
            <a:rPr lang="pl-PL" sz="1100" b="1" baseline="0"/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9"/>
  <sheetViews>
    <sheetView showGridLines="0" tabSelected="1" topLeftCell="A58" zoomScaleNormal="100" workbookViewId="0">
      <pane xSplit="2" topLeftCell="C1" activePane="topRight" state="frozen"/>
      <selection pane="topRight" activeCell="J95" sqref="J95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56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35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54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55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34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57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58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48</v>
      </c>
      <c r="B9" s="3" t="s">
        <v>59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49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50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51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52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53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22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0" t="s">
        <v>0</v>
      </c>
      <c r="B17" s="110" t="s">
        <v>1</v>
      </c>
      <c r="C17" s="111" t="str">
        <f>IF(C6="","",C6)</f>
        <v/>
      </c>
      <c r="D17" s="111" t="str">
        <f>IF(D6="","",D6)</f>
        <v/>
      </c>
      <c r="E17" s="111" t="str">
        <f>IF(E6="","",E6)</f>
        <v/>
      </c>
      <c r="F17" s="111" t="s">
        <v>23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08" t="s">
        <v>24</v>
      </c>
      <c r="B18" s="82" t="s">
        <v>25</v>
      </c>
      <c r="C18" s="117">
        <f>C19+C26</f>
        <v>0</v>
      </c>
      <c r="D18" s="117">
        <f>D19+D26</f>
        <v>0</v>
      </c>
      <c r="E18" s="117">
        <f>E19+E26</f>
        <v>0</v>
      </c>
      <c r="F18" s="117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82</v>
      </c>
      <c r="B19" s="82" t="s">
        <v>26</v>
      </c>
      <c r="C19" s="117">
        <f>SUM(C20:C25)</f>
        <v>0</v>
      </c>
      <c r="D19" s="117">
        <f>SUM(D20:D25)</f>
        <v>0</v>
      </c>
      <c r="E19" s="117">
        <f>SUM(E20:E25)</f>
        <v>0</v>
      </c>
      <c r="F19" s="117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18"/>
      <c r="D20" s="118"/>
      <c r="E20" s="118"/>
      <c r="F20" s="117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27</v>
      </c>
      <c r="C21" s="118"/>
      <c r="D21" s="118"/>
      <c r="E21" s="118"/>
      <c r="F21" s="117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18"/>
      <c r="D22" s="118"/>
      <c r="E22" s="118"/>
      <c r="F22" s="117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27</v>
      </c>
      <c r="C23" s="118"/>
      <c r="D23" s="118"/>
      <c r="E23" s="118"/>
      <c r="F23" s="117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18"/>
      <c r="D24" s="118"/>
      <c r="E24" s="118"/>
      <c r="F24" s="117">
        <f t="shared" si="17"/>
        <v>0</v>
      </c>
      <c r="I24" s="4"/>
      <c r="J24" s="4"/>
      <c r="K24" s="4"/>
    </row>
    <row r="25" spans="1:22">
      <c r="A25" s="77"/>
      <c r="B25" s="15" t="s">
        <v>27</v>
      </c>
      <c r="C25" s="118"/>
      <c r="D25" s="118"/>
      <c r="E25" s="118"/>
      <c r="F25" s="117">
        <f t="shared" si="17"/>
        <v>0</v>
      </c>
      <c r="I25" s="4"/>
      <c r="J25" s="4"/>
      <c r="K25" s="4"/>
    </row>
    <row r="26" spans="1:22">
      <c r="A26" s="9" t="s">
        <v>61</v>
      </c>
      <c r="B26" s="82" t="s">
        <v>104</v>
      </c>
      <c r="C26" s="117">
        <f>SUM(C27:C32)</f>
        <v>0</v>
      </c>
      <c r="D26" s="117">
        <f>SUM(D27:D32)</f>
        <v>0</v>
      </c>
      <c r="E26" s="117">
        <f>SUM(E27:E32)</f>
        <v>0</v>
      </c>
      <c r="F26" s="117">
        <f>SUM(F27:F32)</f>
        <v>0</v>
      </c>
      <c r="I26" s="4"/>
      <c r="J26" s="4"/>
      <c r="K26" s="4"/>
    </row>
    <row r="27" spans="1:22">
      <c r="A27" s="77">
        <v>1</v>
      </c>
      <c r="B27" s="15"/>
      <c r="C27" s="118"/>
      <c r="D27" s="118"/>
      <c r="E27" s="118"/>
      <c r="F27" s="117">
        <f t="shared" si="17"/>
        <v>0</v>
      </c>
      <c r="I27" s="4"/>
      <c r="J27" s="4"/>
      <c r="K27" s="4"/>
    </row>
    <row r="28" spans="1:22">
      <c r="A28" s="77"/>
      <c r="B28" s="15" t="s">
        <v>27</v>
      </c>
      <c r="C28" s="118"/>
      <c r="D28" s="118"/>
      <c r="E28" s="118"/>
      <c r="F28" s="117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18"/>
      <c r="D29" s="118"/>
      <c r="E29" s="118"/>
      <c r="F29" s="117">
        <f t="shared" si="17"/>
        <v>0</v>
      </c>
      <c r="I29" s="4"/>
      <c r="J29" s="4"/>
      <c r="K29" s="4"/>
    </row>
    <row r="30" spans="1:22">
      <c r="A30" s="77"/>
      <c r="B30" s="15" t="s">
        <v>27</v>
      </c>
      <c r="C30" s="118"/>
      <c r="D30" s="118"/>
      <c r="E30" s="118"/>
      <c r="F30" s="117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18"/>
      <c r="D31" s="118"/>
      <c r="E31" s="118"/>
      <c r="F31" s="117">
        <f t="shared" si="17"/>
        <v>0</v>
      </c>
      <c r="I31" s="4"/>
      <c r="J31" s="4"/>
      <c r="K31" s="4"/>
    </row>
    <row r="32" spans="1:22">
      <c r="A32" s="77"/>
      <c r="B32" s="15" t="s">
        <v>27</v>
      </c>
      <c r="C32" s="118"/>
      <c r="D32" s="118"/>
      <c r="E32" s="118"/>
      <c r="F32" s="117">
        <f t="shared" si="17"/>
        <v>0</v>
      </c>
      <c r="I32" s="4"/>
      <c r="J32" s="4"/>
      <c r="K32" s="4"/>
    </row>
    <row r="33" spans="1:17">
      <c r="A33" s="108" t="s">
        <v>28</v>
      </c>
      <c r="B33" s="82" t="s">
        <v>29</v>
      </c>
      <c r="C33" s="117">
        <f>C34+C39</f>
        <v>0</v>
      </c>
      <c r="D33" s="117">
        <f>D34+D39</f>
        <v>0</v>
      </c>
      <c r="E33" s="117">
        <f>E34+E39</f>
        <v>0</v>
      </c>
      <c r="F33" s="117">
        <f>F34+F39</f>
        <v>0</v>
      </c>
      <c r="I33" s="4"/>
      <c r="J33" s="4"/>
      <c r="K33" s="4"/>
    </row>
    <row r="34" spans="1:17">
      <c r="A34" s="9" t="s">
        <v>62</v>
      </c>
      <c r="B34" s="82" t="s">
        <v>30</v>
      </c>
      <c r="C34" s="117">
        <f>SUM(C35:C38)</f>
        <v>0</v>
      </c>
      <c r="D34" s="117">
        <f>SUM(D35:D38)</f>
        <v>0</v>
      </c>
      <c r="E34" s="117">
        <f>SUM(E35:E38)</f>
        <v>0</v>
      </c>
      <c r="F34" s="117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18"/>
      <c r="D35" s="118"/>
      <c r="E35" s="118"/>
      <c r="F35" s="117">
        <f t="shared" si="17"/>
        <v>0</v>
      </c>
      <c r="I35" s="4"/>
      <c r="J35" s="4"/>
      <c r="K35" s="4"/>
    </row>
    <row r="36" spans="1:17">
      <c r="A36" s="77"/>
      <c r="B36" s="15" t="s">
        <v>27</v>
      </c>
      <c r="C36" s="118"/>
      <c r="D36" s="118"/>
      <c r="E36" s="118"/>
      <c r="F36" s="117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18"/>
      <c r="D37" s="118"/>
      <c r="E37" s="118"/>
      <c r="F37" s="117">
        <f t="shared" si="17"/>
        <v>0</v>
      </c>
      <c r="I37" s="4"/>
      <c r="J37" s="4"/>
      <c r="K37" s="4"/>
    </row>
    <row r="38" spans="1:17">
      <c r="A38" s="77"/>
      <c r="B38" s="15" t="s">
        <v>27</v>
      </c>
      <c r="C38" s="118"/>
      <c r="D38" s="118"/>
      <c r="E38" s="118"/>
      <c r="F38" s="117">
        <f t="shared" si="17"/>
        <v>0</v>
      </c>
      <c r="I38" s="4"/>
      <c r="J38" s="4"/>
      <c r="K38" s="4"/>
    </row>
    <row r="39" spans="1:17">
      <c r="A39" s="9" t="s">
        <v>63</v>
      </c>
      <c r="B39" s="82" t="s">
        <v>31</v>
      </c>
      <c r="C39" s="117">
        <f>SUM(C40:C43)</f>
        <v>0</v>
      </c>
      <c r="D39" s="117">
        <f>SUM(D40:D43)</f>
        <v>0</v>
      </c>
      <c r="E39" s="117">
        <f>SUM(E40:E43)</f>
        <v>0</v>
      </c>
      <c r="F39" s="117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18"/>
      <c r="D40" s="118"/>
      <c r="E40" s="118"/>
      <c r="F40" s="117">
        <f t="shared" si="17"/>
        <v>0</v>
      </c>
      <c r="I40" s="4"/>
      <c r="J40" s="4"/>
      <c r="K40" s="4"/>
    </row>
    <row r="41" spans="1:17">
      <c r="A41" s="77"/>
      <c r="B41" s="15" t="s">
        <v>27</v>
      </c>
      <c r="C41" s="118"/>
      <c r="D41" s="118"/>
      <c r="E41" s="118"/>
      <c r="F41" s="117">
        <f t="shared" si="17"/>
        <v>0</v>
      </c>
    </row>
    <row r="42" spans="1:17">
      <c r="A42" s="77" t="s">
        <v>13</v>
      </c>
      <c r="B42" s="15"/>
      <c r="C42" s="118"/>
      <c r="D42" s="118"/>
      <c r="E42" s="118"/>
      <c r="F42" s="117">
        <f t="shared" si="17"/>
        <v>0</v>
      </c>
    </row>
    <row r="43" spans="1:17">
      <c r="A43" s="77"/>
      <c r="B43" s="15" t="s">
        <v>27</v>
      </c>
      <c r="C43" s="118"/>
      <c r="D43" s="118"/>
      <c r="E43" s="118"/>
      <c r="F43" s="117">
        <f t="shared" si="17"/>
        <v>0</v>
      </c>
    </row>
    <row r="44" spans="1:17">
      <c r="A44" s="62" t="s">
        <v>64</v>
      </c>
      <c r="B44" s="82" t="s">
        <v>105</v>
      </c>
      <c r="C44" s="117">
        <f>C19+C34</f>
        <v>0</v>
      </c>
      <c r="D44" s="117">
        <f>D19+D34</f>
        <v>0</v>
      </c>
      <c r="E44" s="117">
        <f>E19+E34</f>
        <v>0</v>
      </c>
      <c r="F44" s="117">
        <f>F19+F34</f>
        <v>0</v>
      </c>
    </row>
    <row r="45" spans="1:17">
      <c r="A45" s="62" t="s">
        <v>69</v>
      </c>
      <c r="B45" s="14" t="s">
        <v>106</v>
      </c>
      <c r="C45" s="117">
        <f>C26+C39</f>
        <v>0</v>
      </c>
      <c r="D45" s="117">
        <f>D26+D39</f>
        <v>0</v>
      </c>
      <c r="E45" s="117">
        <f>E26+E39</f>
        <v>0</v>
      </c>
      <c r="F45" s="117">
        <f>F26+F39</f>
        <v>0</v>
      </c>
    </row>
    <row r="46" spans="1:17">
      <c r="A46" s="109" t="s">
        <v>32</v>
      </c>
      <c r="B46" s="14" t="s">
        <v>33</v>
      </c>
      <c r="C46" s="117">
        <f>C44+C45</f>
        <v>0</v>
      </c>
      <c r="D46" s="117">
        <f>D44+D45</f>
        <v>0</v>
      </c>
      <c r="E46" s="117">
        <f>E44+E45</f>
        <v>0</v>
      </c>
      <c r="F46" s="117">
        <f>F44+F45</f>
        <v>0</v>
      </c>
    </row>
    <row r="48" spans="1:17" ht="15">
      <c r="A48" s="7" t="s">
        <v>36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2" t="s">
        <v>0</v>
      </c>
      <c r="B49" s="110" t="s">
        <v>1</v>
      </c>
      <c r="C49" s="111" t="str">
        <f t="shared" ref="C49:Q49" si="18">IF(C6="","",C6)</f>
        <v/>
      </c>
      <c r="D49" s="111" t="str">
        <f t="shared" si="18"/>
        <v/>
      </c>
      <c r="E49" s="111" t="str">
        <f t="shared" si="18"/>
        <v/>
      </c>
      <c r="F49" s="111" t="str">
        <f t="shared" si="18"/>
        <v/>
      </c>
      <c r="G49" s="111" t="str">
        <f t="shared" si="18"/>
        <v/>
      </c>
      <c r="H49" s="111" t="str">
        <f t="shared" si="18"/>
        <v/>
      </c>
      <c r="I49" s="111" t="str">
        <f t="shared" si="18"/>
        <v/>
      </c>
      <c r="J49" s="111" t="str">
        <f t="shared" si="18"/>
        <v/>
      </c>
      <c r="K49" s="111" t="str">
        <f t="shared" si="18"/>
        <v/>
      </c>
      <c r="L49" s="111" t="str">
        <f t="shared" si="18"/>
        <v/>
      </c>
      <c r="M49" s="111" t="str">
        <f t="shared" si="18"/>
        <v/>
      </c>
      <c r="N49" s="111" t="str">
        <f t="shared" si="18"/>
        <v/>
      </c>
      <c r="O49" s="111" t="str">
        <f t="shared" si="18"/>
        <v/>
      </c>
      <c r="P49" s="111" t="str">
        <f t="shared" si="18"/>
        <v/>
      </c>
      <c r="Q49" s="111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24</v>
      </c>
      <c r="B50" s="39" t="s">
        <v>37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38</v>
      </c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39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40</v>
      </c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28</v>
      </c>
      <c r="B55" s="39" t="s">
        <v>41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38</v>
      </c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39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40</v>
      </c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32</v>
      </c>
      <c r="B60" s="48" t="s">
        <v>42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38</v>
      </c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39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40</v>
      </c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43</v>
      </c>
      <c r="B65" s="54" t="s">
        <v>44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38</v>
      </c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39</v>
      </c>
      <c r="C67" s="120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40</v>
      </c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45</v>
      </c>
      <c r="B70" s="14" t="s">
        <v>46</v>
      </c>
      <c r="C70" s="121">
        <f>C58+C63+C53+C68</f>
        <v>0</v>
      </c>
      <c r="D70" s="121">
        <f t="shared" ref="D70:Q70" si="19">D58+D63+D53+D68</f>
        <v>0</v>
      </c>
      <c r="E70" s="121">
        <f t="shared" si="19"/>
        <v>0</v>
      </c>
      <c r="F70" s="121">
        <f t="shared" si="19"/>
        <v>0</v>
      </c>
      <c r="G70" s="121">
        <f t="shared" si="19"/>
        <v>0</v>
      </c>
      <c r="H70" s="121">
        <f t="shared" si="19"/>
        <v>0</v>
      </c>
      <c r="I70" s="121">
        <f t="shared" si="19"/>
        <v>0</v>
      </c>
      <c r="J70" s="121">
        <f t="shared" si="19"/>
        <v>0</v>
      </c>
      <c r="K70" s="121">
        <f t="shared" si="19"/>
        <v>0</v>
      </c>
      <c r="L70" s="121">
        <f t="shared" si="19"/>
        <v>0</v>
      </c>
      <c r="M70" s="121">
        <f t="shared" si="19"/>
        <v>0</v>
      </c>
      <c r="N70" s="121">
        <f t="shared" si="19"/>
        <v>0</v>
      </c>
      <c r="O70" s="121">
        <f t="shared" si="19"/>
        <v>0</v>
      </c>
      <c r="P70" s="121">
        <f t="shared" si="19"/>
        <v>0</v>
      </c>
      <c r="Q70" s="121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A71" s="55" t="s">
        <v>83</v>
      </c>
      <c r="B71" s="14" t="s">
        <v>111</v>
      </c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</row>
    <row r="72" spans="1:36"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>
      <c r="A73" s="7" t="s">
        <v>60</v>
      </c>
      <c r="B73" s="20"/>
      <c r="C73" s="21"/>
      <c r="D73" s="21"/>
      <c r="E73" s="21"/>
      <c r="F73" s="21"/>
      <c r="G73" s="21"/>
      <c r="H73" s="21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>
      <c r="A74" s="62" t="s">
        <v>0</v>
      </c>
      <c r="B74" s="62" t="s">
        <v>1</v>
      </c>
      <c r="C74" s="19" t="str">
        <f t="shared" ref="C74:Q74" si="20">IF(C6="","",C6)</f>
        <v/>
      </c>
      <c r="D74" s="19" t="str">
        <f t="shared" si="20"/>
        <v/>
      </c>
      <c r="E74" s="19" t="str">
        <f t="shared" si="20"/>
        <v/>
      </c>
      <c r="F74" s="19" t="str">
        <f t="shared" si="20"/>
        <v/>
      </c>
      <c r="G74" s="19" t="str">
        <f t="shared" si="20"/>
        <v/>
      </c>
      <c r="H74" s="19" t="str">
        <f t="shared" si="20"/>
        <v/>
      </c>
      <c r="I74" s="19" t="str">
        <f t="shared" si="20"/>
        <v/>
      </c>
      <c r="J74" s="19" t="str">
        <f t="shared" si="20"/>
        <v/>
      </c>
      <c r="K74" s="19" t="str">
        <f t="shared" si="20"/>
        <v/>
      </c>
      <c r="L74" s="19" t="str">
        <f t="shared" si="20"/>
        <v/>
      </c>
      <c r="M74" s="19" t="str">
        <f t="shared" si="20"/>
        <v/>
      </c>
      <c r="N74" s="19" t="str">
        <f t="shared" si="20"/>
        <v/>
      </c>
      <c r="O74" s="19" t="str">
        <f t="shared" si="20"/>
        <v/>
      </c>
      <c r="P74" s="19" t="str">
        <f t="shared" si="20"/>
        <v/>
      </c>
      <c r="Q74" s="19" t="str">
        <f t="shared" si="20"/>
        <v/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</row>
    <row r="75" spans="1:36">
      <c r="A75" s="63" t="s">
        <v>24</v>
      </c>
      <c r="B75" s="64" t="s">
        <v>79</v>
      </c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</row>
    <row r="76" spans="1:36" ht="12.75">
      <c r="A76" s="63" t="s">
        <v>28</v>
      </c>
      <c r="B76" s="64" t="s">
        <v>80</v>
      </c>
      <c r="C76" s="123">
        <f t="shared" ref="C76:H76" si="21">SUM(C77:C84)</f>
        <v>0</v>
      </c>
      <c r="D76" s="123">
        <f t="shared" si="21"/>
        <v>0</v>
      </c>
      <c r="E76" s="123">
        <f t="shared" si="21"/>
        <v>0</v>
      </c>
      <c r="F76" s="123">
        <f t="shared" si="21"/>
        <v>0</v>
      </c>
      <c r="G76" s="123">
        <f t="shared" si="21"/>
        <v>0</v>
      </c>
      <c r="H76" s="123">
        <f t="shared" si="21"/>
        <v>0</v>
      </c>
      <c r="I76" s="123">
        <f t="shared" ref="I76:Q76" si="22">SUM(I77:I84)</f>
        <v>0</v>
      </c>
      <c r="J76" s="123">
        <f t="shared" si="22"/>
        <v>0</v>
      </c>
      <c r="K76" s="123">
        <f t="shared" si="22"/>
        <v>0</v>
      </c>
      <c r="L76" s="123">
        <f t="shared" si="22"/>
        <v>0</v>
      </c>
      <c r="M76" s="123">
        <f t="shared" si="22"/>
        <v>0</v>
      </c>
      <c r="N76" s="123">
        <f t="shared" si="22"/>
        <v>0</v>
      </c>
      <c r="O76" s="123">
        <f t="shared" si="22"/>
        <v>0</v>
      </c>
      <c r="P76" s="123">
        <f t="shared" si="22"/>
        <v>0</v>
      </c>
      <c r="Q76" s="123">
        <f t="shared" si="22"/>
        <v>0</v>
      </c>
      <c r="R76" s="69"/>
      <c r="S76" s="69"/>
      <c r="T76" s="69"/>
      <c r="U76" s="69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</row>
    <row r="77" spans="1:36">
      <c r="A77" s="65" t="s">
        <v>11</v>
      </c>
      <c r="B77" s="43" t="s">
        <v>9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13</v>
      </c>
      <c r="B78" s="43" t="s">
        <v>2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15</v>
      </c>
      <c r="B79" s="43" t="s">
        <v>3</v>
      </c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16</v>
      </c>
      <c r="B80" s="43" t="s">
        <v>4</v>
      </c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18</v>
      </c>
      <c r="B81" s="43" t="s">
        <v>5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19</v>
      </c>
      <c r="B82" s="43" t="s">
        <v>6</v>
      </c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48</v>
      </c>
      <c r="B83" s="43" t="s">
        <v>7</v>
      </c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65" t="s">
        <v>49</v>
      </c>
      <c r="B84" s="43" t="s">
        <v>8</v>
      </c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>
      <c r="A85" s="70"/>
      <c r="B85" s="7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</row>
    <row r="86" spans="1:36" ht="12.75">
      <c r="A86" s="7" t="s">
        <v>101</v>
      </c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s="4" customFormat="1">
      <c r="A87" s="90" t="s">
        <v>0</v>
      </c>
      <c r="B87" s="62" t="s">
        <v>1</v>
      </c>
      <c r="C87" s="91" t="str">
        <f>IF(C2="","",C2)</f>
        <v/>
      </c>
      <c r="D87" s="89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</row>
    <row r="88" spans="1:36" s="4" customFormat="1">
      <c r="A88" s="83" t="s">
        <v>11</v>
      </c>
      <c r="B88" s="84" t="s">
        <v>75</v>
      </c>
      <c r="C88" s="124"/>
      <c r="D88" s="88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</row>
    <row r="89" spans="1:36" s="4" customFormat="1">
      <c r="A89" s="83" t="s">
        <v>13</v>
      </c>
      <c r="B89" s="84" t="s">
        <v>76</v>
      </c>
      <c r="C89" s="124"/>
      <c r="D89" s="88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</row>
    <row r="90" spans="1:36" s="4" customFormat="1">
      <c r="A90" s="83" t="s">
        <v>15</v>
      </c>
      <c r="B90" s="84" t="s">
        <v>77</v>
      </c>
      <c r="C90" s="124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85"/>
      <c r="B91" s="86"/>
      <c r="C91" s="87"/>
      <c r="D91" s="88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70"/>
      <c r="B92" s="73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</row>
    <row r="93" spans="1:36" s="4" customFormat="1">
      <c r="A93" s="66"/>
      <c r="B93" s="68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</row>
    <row r="95" spans="1:36" ht="12.75">
      <c r="A95" s="27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26"/>
      <c r="B98" s="4"/>
      <c r="C98" s="4"/>
      <c r="D98" s="4"/>
    </row>
    <row r="99" spans="1:4">
      <c r="A99" s="4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26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4"/>
      <c r="B108" s="4"/>
      <c r="C108" s="4"/>
      <c r="D108" s="4"/>
    </row>
    <row r="109" spans="1:4">
      <c r="A109" s="5"/>
      <c r="B109" s="5"/>
      <c r="C109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6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78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3" t="s">
        <v>0</v>
      </c>
      <c r="B2" s="113" t="s">
        <v>1</v>
      </c>
      <c r="C2" s="111" t="str">
        <f>'Dane wejściowe'!C6</f>
        <v/>
      </c>
      <c r="D2" s="111" t="str">
        <f>IF(C2="","",IF(C2-$C2&gt;=SUM('Dane wejściowe'!$C$3)-1,"",C2+1))</f>
        <v/>
      </c>
      <c r="E2" s="111" t="str">
        <f>IF(D2="","",IF(D2-$C2&gt;=SUM('Dane wejściowe'!$C$3)-1,"",D2+1))</f>
        <v/>
      </c>
      <c r="F2" s="111" t="str">
        <f>IF(E2="","",IF(E2-$C2&gt;=SUM('Dane wejściowe'!$C$3)-1,"",E2+1))</f>
        <v/>
      </c>
      <c r="G2" s="111" t="str">
        <f>IF(F2="","",IF(F2-$C2&gt;=SUM('Dane wejściowe'!$C$3)-1,"",F2+1))</f>
        <v/>
      </c>
      <c r="H2" s="111" t="str">
        <f>IF(G2="","",IF(G2-$C2&gt;=SUM('Dane wejściowe'!$C$3)-1,"",G2+1))</f>
        <v/>
      </c>
      <c r="I2" s="111" t="str">
        <f>IF(H2="","",IF(H2-$C2&gt;=SUM('Dane wejściowe'!$C$3)-1,"",H2+1))</f>
        <v/>
      </c>
      <c r="J2" s="111" t="str">
        <f>IF(I2="","",IF(I2-$C2&gt;=SUM('Dane wejściowe'!$C$3)-1,"",I2+1))</f>
        <v/>
      </c>
      <c r="K2" s="111" t="str">
        <f>IF(J2="","",IF(J2-$C2&gt;=SUM('Dane wejściowe'!$C$3)-1,"",J2+1))</f>
        <v/>
      </c>
      <c r="L2" s="111" t="str">
        <f>IF(K2="","",IF(K2-$C2&gt;=SUM('Dane wejściowe'!$C$3)-1,"",K2+1))</f>
        <v/>
      </c>
      <c r="M2" s="111" t="str">
        <f>IF(L2="","",IF(L2-$C2&gt;=SUM('Dane wejściowe'!$C$3)-1,"",L2+1))</f>
        <v/>
      </c>
      <c r="N2" s="111" t="str">
        <f>IF(M2="","",IF(M2-$C2&gt;=SUM('Dane wejściowe'!$C$3)-1,"",M2+1))</f>
        <v/>
      </c>
      <c r="O2" s="111" t="str">
        <f>IF(N2="","",IF(N2-$C2&gt;=SUM('Dane wejściowe'!$C$3)-1,"",N2+1))</f>
        <v/>
      </c>
      <c r="P2" s="111" t="str">
        <f>IF(O2="","",IF(O2-$C2&gt;=SUM('Dane wejściowe'!$C$3)-1,"",O2+1))</f>
        <v/>
      </c>
      <c r="Q2" s="111" t="str">
        <f>IF(P2="","",IF(P2-$C2&gt;=SUM('Dane wejściowe'!$C$3)-1,"",P2+1))</f>
        <v/>
      </c>
    </row>
    <row r="3" spans="1:16384" s="30" customFormat="1">
      <c r="A3" s="9" t="s">
        <v>24</v>
      </c>
      <c r="B3" s="10" t="s">
        <v>66</v>
      </c>
      <c r="C3" s="117">
        <f>SUM(C4:C5)</f>
        <v>0</v>
      </c>
      <c r="D3" s="117">
        <f>SUM(D4:D5)</f>
        <v>0</v>
      </c>
      <c r="E3" s="117">
        <f t="shared" ref="E3:Q3" si="0">SUM(E4:E5)</f>
        <v>0</v>
      </c>
      <c r="F3" s="117">
        <f t="shared" si="0"/>
        <v>0</v>
      </c>
      <c r="G3" s="117">
        <f t="shared" si="0"/>
        <v>0</v>
      </c>
      <c r="H3" s="117">
        <f t="shared" si="0"/>
        <v>0</v>
      </c>
      <c r="I3" s="117">
        <f t="shared" si="0"/>
        <v>0</v>
      </c>
      <c r="J3" s="117">
        <f t="shared" si="0"/>
        <v>0</v>
      </c>
      <c r="K3" s="117">
        <f t="shared" si="0"/>
        <v>0</v>
      </c>
      <c r="L3" s="117">
        <f t="shared" si="0"/>
        <v>0</v>
      </c>
      <c r="M3" s="117">
        <f t="shared" si="0"/>
        <v>0</v>
      </c>
      <c r="N3" s="117">
        <f t="shared" si="0"/>
        <v>0</v>
      </c>
      <c r="O3" s="117">
        <f t="shared" si="0"/>
        <v>0</v>
      </c>
      <c r="P3" s="117">
        <f t="shared" si="0"/>
        <v>0</v>
      </c>
      <c r="Q3" s="117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71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47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1:16384" s="30" customFormat="1">
      <c r="A6" s="9" t="s">
        <v>28</v>
      </c>
      <c r="B6" s="10" t="s">
        <v>67</v>
      </c>
      <c r="C6" s="117">
        <f>SUM(C7:C10)</f>
        <v>0</v>
      </c>
      <c r="D6" s="117">
        <f t="shared" ref="D6:Q6" si="1">SUM(D7:D10)</f>
        <v>0</v>
      </c>
      <c r="E6" s="117">
        <f t="shared" si="1"/>
        <v>0</v>
      </c>
      <c r="F6" s="117">
        <f t="shared" si="1"/>
        <v>0</v>
      </c>
      <c r="G6" s="117">
        <f t="shared" si="1"/>
        <v>0</v>
      </c>
      <c r="H6" s="117">
        <f t="shared" si="1"/>
        <v>0</v>
      </c>
      <c r="I6" s="117">
        <f t="shared" si="1"/>
        <v>0</v>
      </c>
      <c r="J6" s="117">
        <f t="shared" si="1"/>
        <v>0</v>
      </c>
      <c r="K6" s="117">
        <f t="shared" si="1"/>
        <v>0</v>
      </c>
      <c r="L6" s="117">
        <f t="shared" si="1"/>
        <v>0</v>
      </c>
      <c r="M6" s="117">
        <f t="shared" si="1"/>
        <v>0</v>
      </c>
      <c r="N6" s="117">
        <f t="shared" si="1"/>
        <v>0</v>
      </c>
      <c r="O6" s="117">
        <f t="shared" si="1"/>
        <v>0</v>
      </c>
      <c r="P6" s="117">
        <f t="shared" si="1"/>
        <v>0</v>
      </c>
      <c r="Q6" s="117">
        <f t="shared" si="1"/>
        <v>0</v>
      </c>
    </row>
    <row r="7" spans="1:16384" s="30" customFormat="1">
      <c r="A7" s="77" t="s">
        <v>11</v>
      </c>
      <c r="B7" s="78" t="s">
        <v>72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</row>
    <row r="8" spans="1:16384" s="30" customFormat="1">
      <c r="A8" s="77" t="s">
        <v>13</v>
      </c>
      <c r="B8" s="78" t="s">
        <v>44</v>
      </c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</row>
    <row r="9" spans="1:16384" s="30" customFormat="1">
      <c r="A9" s="77" t="s">
        <v>15</v>
      </c>
      <c r="B9" s="79" t="s">
        <v>74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</row>
    <row r="10" spans="1:16384" s="30" customFormat="1">
      <c r="A10" s="77" t="s">
        <v>16</v>
      </c>
      <c r="B10" s="78" t="s">
        <v>97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</row>
    <row r="11" spans="1:16384" s="30" customFormat="1">
      <c r="A11" s="9" t="s">
        <v>32</v>
      </c>
      <c r="B11" s="10" t="s">
        <v>81</v>
      </c>
      <c r="C11" s="117">
        <f>C3-C6</f>
        <v>0</v>
      </c>
      <c r="D11" s="117">
        <f t="shared" ref="D11:Q11" si="2">D3-D6</f>
        <v>0</v>
      </c>
      <c r="E11" s="117">
        <f t="shared" si="2"/>
        <v>0</v>
      </c>
      <c r="F11" s="117">
        <f t="shared" si="2"/>
        <v>0</v>
      </c>
      <c r="G11" s="117">
        <f t="shared" si="2"/>
        <v>0</v>
      </c>
      <c r="H11" s="117">
        <f t="shared" si="2"/>
        <v>0</v>
      </c>
      <c r="I11" s="117">
        <f t="shared" si="2"/>
        <v>0</v>
      </c>
      <c r="J11" s="117">
        <f t="shared" si="2"/>
        <v>0</v>
      </c>
      <c r="K11" s="117">
        <f t="shared" si="2"/>
        <v>0</v>
      </c>
      <c r="L11" s="117">
        <f t="shared" si="2"/>
        <v>0</v>
      </c>
      <c r="M11" s="117">
        <f t="shared" si="2"/>
        <v>0</v>
      </c>
      <c r="N11" s="117">
        <f t="shared" si="2"/>
        <v>0</v>
      </c>
      <c r="O11" s="117">
        <f t="shared" si="2"/>
        <v>0</v>
      </c>
      <c r="P11" s="117">
        <f t="shared" si="2"/>
        <v>0</v>
      </c>
      <c r="Q11" s="117">
        <f t="shared" si="2"/>
        <v>0</v>
      </c>
    </row>
    <row r="12" spans="1:16384" s="30" customFormat="1">
      <c r="A12" s="9" t="s">
        <v>43</v>
      </c>
      <c r="B12" s="10" t="s">
        <v>73</v>
      </c>
      <c r="C12" s="117">
        <f>IFERROR(C11*'Dane wejściowe'!C8,0)</f>
        <v>0</v>
      </c>
      <c r="D12" s="117">
        <f>IFERROR(D11*'Dane wejściowe'!D8,0)</f>
        <v>0</v>
      </c>
      <c r="E12" s="117">
        <f>IFERROR(E11*'Dane wejściowe'!E8,0)</f>
        <v>0</v>
      </c>
      <c r="F12" s="117">
        <f>IFERROR(F11*'Dane wejściowe'!F8,0)</f>
        <v>0</v>
      </c>
      <c r="G12" s="117">
        <f>IFERROR(G11*'Dane wejściowe'!G8,0)</f>
        <v>0</v>
      </c>
      <c r="H12" s="117">
        <f>IFERROR(H11*'Dane wejściowe'!H8,0)</f>
        <v>0</v>
      </c>
      <c r="I12" s="117">
        <f>IFERROR(I11*'Dane wejściowe'!I8,0)</f>
        <v>0</v>
      </c>
      <c r="J12" s="117">
        <f>IFERROR(J11*'Dane wejściowe'!J8,0)</f>
        <v>0</v>
      </c>
      <c r="K12" s="117">
        <f>IFERROR(K11*'Dane wejściowe'!K8,0)</f>
        <v>0</v>
      </c>
      <c r="L12" s="117">
        <f>IFERROR(L11*'Dane wejściowe'!L8,0)</f>
        <v>0</v>
      </c>
      <c r="M12" s="117">
        <f>IFERROR(M11*'Dane wejściowe'!M8,0)</f>
        <v>0</v>
      </c>
      <c r="N12" s="117">
        <f>IFERROR(N11*'Dane wejściowe'!N8,0)</f>
        <v>0</v>
      </c>
      <c r="O12" s="117">
        <f>IFERROR(O11*'Dane wejściowe'!O8,0)</f>
        <v>0</v>
      </c>
      <c r="P12" s="117">
        <f>IFERROR(P11*'Dane wejściowe'!P8,0)</f>
        <v>0</v>
      </c>
      <c r="Q12" s="117">
        <f>IFERROR(Q11*'Dane wejściowe'!Q8,0)</f>
        <v>0</v>
      </c>
    </row>
    <row r="13" spans="1:16384" s="30" customFormat="1">
      <c r="A13" s="80"/>
      <c r="B13" s="82" t="s">
        <v>70</v>
      </c>
      <c r="C13" s="125">
        <f>IF(SUM(C12:Q12)="","",SUM(C12:Q12))</f>
        <v>0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</row>
    <row r="14" spans="1:16384" s="30" customFormat="1">
      <c r="A14" s="80"/>
      <c r="B14" s="82" t="s">
        <v>65</v>
      </c>
      <c r="C14" s="133" t="str">
        <f>IFERROR(IRR(C11:Q11),"brak wyniku")</f>
        <v>brak wyniku</v>
      </c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8"/>
      <c r="B16" s="96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8"/>
      <c r="B17" s="97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8"/>
      <c r="B18" s="97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6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7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</row>
    <row r="21" spans="1:16384">
      <c r="A21" s="95"/>
      <c r="B21" s="97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</row>
    <row r="22" spans="1:16384">
      <c r="A22" s="93"/>
      <c r="B22" s="99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  <c r="XFB22" s="34"/>
      <c r="XFC22" s="34"/>
      <c r="XFD22" s="34"/>
    </row>
    <row r="23" spans="1:16384">
      <c r="A23" s="93"/>
      <c r="B23" s="100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spans="1:16384">
      <c r="A24" s="93"/>
      <c r="B24" s="94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spans="1:16384">
      <c r="A25" s="93"/>
      <c r="B25" s="94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spans="1:16384">
      <c r="A26" s="95"/>
      <c r="B26" s="101"/>
      <c r="C26" s="102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  <c r="XFC26" s="37"/>
      <c r="XFD26" s="37"/>
    </row>
    <row r="27" spans="1:16384">
      <c r="A27" s="95"/>
      <c r="B27" s="101"/>
      <c r="C27" s="104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95"/>
      <c r="B28" s="101"/>
      <c r="C28" s="102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26"/>
      <c r="B29" s="37"/>
      <c r="C29" s="34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26"/>
      <c r="B30" s="37"/>
      <c r="C30" s="26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26"/>
      <c r="B31" s="36"/>
      <c r="C31" s="34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35"/>
      <c r="B32" s="35"/>
      <c r="C32" s="35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  <c r="XEX32" s="37"/>
      <c r="XEY32" s="37"/>
      <c r="XEZ32" s="37"/>
      <c r="XFA32" s="37"/>
      <c r="XFB32" s="37"/>
      <c r="XFC32" s="37"/>
      <c r="XFD32" s="37"/>
    </row>
    <row r="33" spans="1:16384">
      <c r="A33" s="26"/>
      <c r="B33" s="37"/>
      <c r="C33" s="26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  <c r="XEX33" s="37"/>
      <c r="XEY33" s="37"/>
      <c r="XEZ33" s="37"/>
      <c r="XFA33" s="37"/>
      <c r="XFB33" s="37"/>
      <c r="XFC33" s="37"/>
      <c r="XFD33" s="37"/>
    </row>
    <row r="34" spans="1:16384">
      <c r="A34" s="26"/>
      <c r="B34" s="37"/>
      <c r="C34" s="2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  <c r="XEX34" s="37"/>
      <c r="XEY34" s="37"/>
      <c r="XEZ34" s="37"/>
      <c r="XFA34" s="37"/>
      <c r="XFB34" s="37"/>
      <c r="XFC34" s="37"/>
      <c r="XFD34" s="37"/>
    </row>
    <row r="35" spans="1:16384">
      <c r="A35" s="26"/>
      <c r="B35" s="37"/>
      <c r="C35" s="26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26"/>
      <c r="B36" s="37"/>
      <c r="C36" s="26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26"/>
      <c r="B37" s="37"/>
      <c r="C37" s="2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26"/>
      <c r="B38" s="37"/>
      <c r="C38" s="26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26"/>
      <c r="B39" s="37"/>
      <c r="C39" s="26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26"/>
      <c r="B40" s="36"/>
      <c r="C40" s="34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26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6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7"/>
      <c r="C43" s="26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26"/>
      <c r="B44" s="37"/>
      <c r="C44" s="26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6"/>
      <c r="C45" s="34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35"/>
      <c r="B46" s="36"/>
      <c r="C46" s="3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7"/>
      <c r="C52" s="26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34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6"/>
      <c r="C56" s="34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9"/>
  <sheetViews>
    <sheetView showGridLines="0" topLeftCell="A4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108</v>
      </c>
    </row>
    <row r="2" spans="1:17" ht="12.75">
      <c r="A2" s="115" t="s">
        <v>0</v>
      </c>
      <c r="B2" s="116" t="s">
        <v>1</v>
      </c>
      <c r="C2" s="114" t="str">
        <f>'Dane wejściowe'!C6</f>
        <v/>
      </c>
      <c r="D2" s="114" t="str">
        <f>'Dane wejściowe'!D6</f>
        <v/>
      </c>
      <c r="E2" s="114" t="str">
        <f>'Dane wejściowe'!E6</f>
        <v/>
      </c>
      <c r="F2" s="114" t="str">
        <f>'Dane wejściowe'!F6</f>
        <v/>
      </c>
      <c r="G2" s="114" t="str">
        <f>'Dane wejściowe'!G6</f>
        <v/>
      </c>
      <c r="H2" s="114" t="str">
        <f>'Dane wejściowe'!H6</f>
        <v/>
      </c>
      <c r="I2" s="114" t="str">
        <f>'Dane wejściowe'!I6</f>
        <v/>
      </c>
      <c r="J2" s="114" t="str">
        <f>'Dane wejściowe'!J6</f>
        <v/>
      </c>
      <c r="K2" s="114" t="str">
        <f>'Dane wejściowe'!K6</f>
        <v/>
      </c>
      <c r="L2" s="114" t="str">
        <f>'Dane wejściowe'!L6</f>
        <v/>
      </c>
      <c r="M2" s="114" t="str">
        <f>'Dane wejściowe'!M6</f>
        <v/>
      </c>
      <c r="N2" s="114" t="str">
        <f>'Dane wejściowe'!N6</f>
        <v/>
      </c>
      <c r="O2" s="114" t="str">
        <f>'Dane wejściowe'!O6</f>
        <v/>
      </c>
      <c r="P2" s="114" t="str">
        <f>'Dane wejściowe'!P6</f>
        <v/>
      </c>
      <c r="Q2" s="114" t="str">
        <f>'Dane wejściowe'!Q6</f>
        <v/>
      </c>
    </row>
    <row r="3" spans="1:17">
      <c r="A3" s="106" t="s">
        <v>24</v>
      </c>
      <c r="B3" s="107" t="s">
        <v>98</v>
      </c>
      <c r="C3" s="127">
        <v>0</v>
      </c>
      <c r="D3" s="127">
        <f>C21</f>
        <v>0</v>
      </c>
      <c r="E3" s="127">
        <f>D21</f>
        <v>0</v>
      </c>
      <c r="F3" s="127">
        <f t="shared" ref="F3:Q3" si="0">E21</f>
        <v>0</v>
      </c>
      <c r="G3" s="127">
        <f t="shared" si="0"/>
        <v>0</v>
      </c>
      <c r="H3" s="127">
        <f t="shared" si="0"/>
        <v>0</v>
      </c>
      <c r="I3" s="127">
        <f t="shared" si="0"/>
        <v>0</v>
      </c>
      <c r="J3" s="127">
        <f t="shared" si="0"/>
        <v>0</v>
      </c>
      <c r="K3" s="127">
        <f t="shared" si="0"/>
        <v>0</v>
      </c>
      <c r="L3" s="127">
        <f t="shared" si="0"/>
        <v>0</v>
      </c>
      <c r="M3" s="127">
        <f t="shared" si="0"/>
        <v>0</v>
      </c>
      <c r="N3" s="127">
        <f t="shared" si="0"/>
        <v>0</v>
      </c>
      <c r="O3" s="127">
        <f t="shared" si="0"/>
        <v>0</v>
      </c>
      <c r="P3" s="127">
        <f t="shared" si="0"/>
        <v>0</v>
      </c>
      <c r="Q3" s="127">
        <f t="shared" si="0"/>
        <v>0</v>
      </c>
    </row>
    <row r="4" spans="1:17">
      <c r="A4" s="106" t="s">
        <v>28</v>
      </c>
      <c r="B4" s="107" t="s">
        <v>84</v>
      </c>
      <c r="C4" s="127">
        <f>SUM(C5:C11)</f>
        <v>0</v>
      </c>
      <c r="D4" s="127">
        <f>SUM(D5:D11)</f>
        <v>0</v>
      </c>
      <c r="E4" s="127">
        <f t="shared" ref="E4:Q4" si="1">SUM(E5:E11)</f>
        <v>0</v>
      </c>
      <c r="F4" s="127">
        <f t="shared" si="1"/>
        <v>0</v>
      </c>
      <c r="G4" s="127">
        <f t="shared" si="1"/>
        <v>0</v>
      </c>
      <c r="H4" s="127">
        <f t="shared" si="1"/>
        <v>0</v>
      </c>
      <c r="I4" s="127">
        <f t="shared" si="1"/>
        <v>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127">
        <f t="shared" si="1"/>
        <v>0</v>
      </c>
    </row>
    <row r="5" spans="1:17">
      <c r="A5" s="105" t="s">
        <v>11</v>
      </c>
      <c r="B5" s="84" t="s">
        <v>85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</row>
    <row r="6" spans="1:17">
      <c r="A6" s="105" t="s">
        <v>13</v>
      </c>
      <c r="B6" s="84" t="s">
        <v>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</row>
    <row r="7" spans="1:17">
      <c r="A7" s="105" t="s">
        <v>15</v>
      </c>
      <c r="B7" s="84" t="s">
        <v>87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</row>
    <row r="8" spans="1:17">
      <c r="A8" s="105" t="s">
        <v>16</v>
      </c>
      <c r="B8" s="84" t="s">
        <v>79</v>
      </c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</row>
    <row r="9" spans="1:17">
      <c r="A9" s="105" t="s">
        <v>18</v>
      </c>
      <c r="B9" s="84" t="s">
        <v>88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</row>
    <row r="10" spans="1:17">
      <c r="A10" s="105" t="s">
        <v>19</v>
      </c>
      <c r="B10" s="84" t="s">
        <v>89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>
      <c r="A11" s="105" t="s">
        <v>48</v>
      </c>
      <c r="B11" s="84" t="s">
        <v>90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</row>
    <row r="12" spans="1:17">
      <c r="A12" s="106" t="s">
        <v>32</v>
      </c>
      <c r="B12" s="107" t="s">
        <v>91</v>
      </c>
      <c r="C12" s="127">
        <f>SUM(C13:C19)</f>
        <v>0</v>
      </c>
      <c r="D12" s="127">
        <f t="shared" ref="D12:Q12" si="2">SUM(D13:D19)</f>
        <v>0</v>
      </c>
      <c r="E12" s="127">
        <f t="shared" si="2"/>
        <v>0</v>
      </c>
      <c r="F12" s="127">
        <f t="shared" si="2"/>
        <v>0</v>
      </c>
      <c r="G12" s="127">
        <f t="shared" si="2"/>
        <v>0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</row>
    <row r="13" spans="1:17">
      <c r="A13" s="105" t="s">
        <v>11</v>
      </c>
      <c r="B13" s="84" t="s">
        <v>68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</row>
    <row r="14" spans="1:17">
      <c r="A14" s="105" t="s">
        <v>13</v>
      </c>
      <c r="B14" s="84" t="s">
        <v>97</v>
      </c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</row>
    <row r="15" spans="1:17">
      <c r="A15" s="105" t="s">
        <v>15</v>
      </c>
      <c r="B15" s="84" t="s">
        <v>92</v>
      </c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</row>
    <row r="16" spans="1:17">
      <c r="A16" s="105" t="s">
        <v>16</v>
      </c>
      <c r="B16" s="84" t="s">
        <v>93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</row>
    <row r="17" spans="1:17">
      <c r="A17" s="105" t="s">
        <v>18</v>
      </c>
      <c r="B17" s="84" t="s">
        <v>94</v>
      </c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</row>
    <row r="18" spans="1:17">
      <c r="A18" s="105" t="s">
        <v>19</v>
      </c>
      <c r="B18" s="84" t="s">
        <v>102</v>
      </c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</row>
    <row r="19" spans="1:17">
      <c r="A19" s="105" t="s">
        <v>48</v>
      </c>
      <c r="B19" s="84" t="s">
        <v>95</v>
      </c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</row>
    <row r="20" spans="1:17">
      <c r="A20" s="106" t="s">
        <v>43</v>
      </c>
      <c r="B20" s="107" t="s">
        <v>96</v>
      </c>
      <c r="C20" s="127">
        <f>C4-C12</f>
        <v>0</v>
      </c>
      <c r="D20" s="127">
        <f t="shared" ref="D20:Q20" si="3">D4-D12</f>
        <v>0</v>
      </c>
      <c r="E20" s="127">
        <f t="shared" si="3"/>
        <v>0</v>
      </c>
      <c r="F20" s="127">
        <f t="shared" si="3"/>
        <v>0</v>
      </c>
      <c r="G20" s="127">
        <f t="shared" si="3"/>
        <v>0</v>
      </c>
      <c r="H20" s="127">
        <f t="shared" si="3"/>
        <v>0</v>
      </c>
      <c r="I20" s="127">
        <f t="shared" si="3"/>
        <v>0</v>
      </c>
      <c r="J20" s="127">
        <f t="shared" si="3"/>
        <v>0</v>
      </c>
      <c r="K20" s="127">
        <f t="shared" si="3"/>
        <v>0</v>
      </c>
      <c r="L20" s="127">
        <f t="shared" si="3"/>
        <v>0</v>
      </c>
      <c r="M20" s="127">
        <f t="shared" si="3"/>
        <v>0</v>
      </c>
      <c r="N20" s="127">
        <f t="shared" si="3"/>
        <v>0</v>
      </c>
      <c r="O20" s="127">
        <f t="shared" si="3"/>
        <v>0</v>
      </c>
      <c r="P20" s="127">
        <f t="shared" si="3"/>
        <v>0</v>
      </c>
      <c r="Q20" s="127">
        <f t="shared" si="3"/>
        <v>0</v>
      </c>
    </row>
    <row r="21" spans="1:17">
      <c r="A21" s="106" t="s">
        <v>45</v>
      </c>
      <c r="B21" s="107" t="s">
        <v>99</v>
      </c>
      <c r="C21" s="129">
        <f>+C3+C20</f>
        <v>0</v>
      </c>
      <c r="D21" s="129">
        <f>+D3+D20</f>
        <v>0</v>
      </c>
      <c r="E21" s="129">
        <f t="shared" ref="E21:Q21" si="4">+E3+E20</f>
        <v>0</v>
      </c>
      <c r="F21" s="129">
        <f t="shared" si="4"/>
        <v>0</v>
      </c>
      <c r="G21" s="129">
        <f t="shared" si="4"/>
        <v>0</v>
      </c>
      <c r="H21" s="129">
        <f t="shared" si="4"/>
        <v>0</v>
      </c>
      <c r="I21" s="129">
        <f t="shared" si="4"/>
        <v>0</v>
      </c>
      <c r="J21" s="129">
        <f t="shared" si="4"/>
        <v>0</v>
      </c>
      <c r="K21" s="129">
        <f t="shared" si="4"/>
        <v>0</v>
      </c>
      <c r="L21" s="129">
        <f t="shared" si="4"/>
        <v>0</v>
      </c>
      <c r="M21" s="129">
        <f t="shared" si="4"/>
        <v>0</v>
      </c>
      <c r="N21" s="129">
        <f t="shared" si="4"/>
        <v>0</v>
      </c>
      <c r="O21" s="129">
        <f t="shared" si="4"/>
        <v>0</v>
      </c>
      <c r="P21" s="129">
        <f t="shared" si="4"/>
        <v>0</v>
      </c>
      <c r="Q21" s="129">
        <f t="shared" si="4"/>
        <v>0</v>
      </c>
    </row>
    <row r="22" spans="1:17">
      <c r="A22" s="131"/>
      <c r="B22" s="130" t="s">
        <v>100</v>
      </c>
      <c r="C22" s="132" t="str">
        <f>IF(COUNTIF(C21:Q21,"&lt;0")&gt;0,"Nie","Tak")</f>
        <v>Tak</v>
      </c>
    </row>
    <row r="24" spans="1:17" ht="25.5" customHeight="1">
      <c r="A24" s="92" t="s">
        <v>109</v>
      </c>
    </row>
    <row r="25" spans="1:17" ht="12.75">
      <c r="A25" s="115" t="s">
        <v>0</v>
      </c>
      <c r="B25" s="116" t="s">
        <v>1</v>
      </c>
      <c r="C25" s="114" t="str">
        <f>'Dane wejściowe'!C6</f>
        <v/>
      </c>
      <c r="D25" s="114" t="str">
        <f>'Dane wejściowe'!D6</f>
        <v/>
      </c>
      <c r="E25" s="114" t="str">
        <f>'Dane wejściowe'!E6</f>
        <v/>
      </c>
      <c r="F25" s="114" t="str">
        <f>'Dane wejściowe'!F6</f>
        <v/>
      </c>
      <c r="G25" s="114" t="str">
        <f>'Dane wejściowe'!G6</f>
        <v/>
      </c>
      <c r="H25" s="114" t="str">
        <f>'Dane wejściowe'!H6</f>
        <v/>
      </c>
      <c r="I25" s="114" t="str">
        <f>'Dane wejściowe'!I6</f>
        <v/>
      </c>
      <c r="J25" s="114" t="str">
        <f>'Dane wejściowe'!J6</f>
        <v/>
      </c>
      <c r="K25" s="114" t="str">
        <f>'Dane wejściowe'!K6</f>
        <v/>
      </c>
      <c r="L25" s="114" t="str">
        <f>'Dane wejściowe'!L6</f>
        <v/>
      </c>
      <c r="M25" s="114" t="str">
        <f>'Dane wejściowe'!M6</f>
        <v/>
      </c>
      <c r="N25" s="114" t="str">
        <f>'Dane wejściowe'!N6</f>
        <v/>
      </c>
      <c r="O25" s="114" t="str">
        <f>'Dane wejściowe'!O6</f>
        <v/>
      </c>
      <c r="P25" s="114" t="str">
        <f>'Dane wejściowe'!P6</f>
        <v/>
      </c>
      <c r="Q25" s="114" t="str">
        <f>'Dane wejściowe'!Q6</f>
        <v/>
      </c>
    </row>
    <row r="26" spans="1:17">
      <c r="A26" s="106" t="s">
        <v>24</v>
      </c>
      <c r="B26" s="107" t="s">
        <v>98</v>
      </c>
      <c r="C26" s="127">
        <v>0</v>
      </c>
      <c r="D26" s="127">
        <f>C44</f>
        <v>0</v>
      </c>
      <c r="E26" s="127">
        <f>D44</f>
        <v>0</v>
      </c>
      <c r="F26" s="127">
        <f t="shared" ref="F26:Q26" si="5">E44</f>
        <v>0</v>
      </c>
      <c r="G26" s="127">
        <f t="shared" si="5"/>
        <v>0</v>
      </c>
      <c r="H26" s="127">
        <f t="shared" si="5"/>
        <v>0</v>
      </c>
      <c r="I26" s="127">
        <f t="shared" si="5"/>
        <v>0</v>
      </c>
      <c r="J26" s="127">
        <f t="shared" si="5"/>
        <v>0</v>
      </c>
      <c r="K26" s="127">
        <f t="shared" si="5"/>
        <v>0</v>
      </c>
      <c r="L26" s="127">
        <f t="shared" si="5"/>
        <v>0</v>
      </c>
      <c r="M26" s="127">
        <f t="shared" si="5"/>
        <v>0</v>
      </c>
      <c r="N26" s="127">
        <f t="shared" si="5"/>
        <v>0</v>
      </c>
      <c r="O26" s="127">
        <f t="shared" si="5"/>
        <v>0</v>
      </c>
      <c r="P26" s="127">
        <f t="shared" si="5"/>
        <v>0</v>
      </c>
      <c r="Q26" s="127">
        <f t="shared" si="5"/>
        <v>0</v>
      </c>
    </row>
    <row r="27" spans="1:17">
      <c r="A27" s="106" t="s">
        <v>28</v>
      </c>
      <c r="B27" s="107" t="s">
        <v>84</v>
      </c>
      <c r="C27" s="127">
        <f>SUM(C28:C34)</f>
        <v>0</v>
      </c>
      <c r="D27" s="127">
        <f>SUM(D28:D34)</f>
        <v>0</v>
      </c>
      <c r="E27" s="127">
        <f t="shared" ref="E27:Q27" si="6">SUM(E28:E34)</f>
        <v>0</v>
      </c>
      <c r="F27" s="127">
        <f t="shared" si="6"/>
        <v>0</v>
      </c>
      <c r="G27" s="127">
        <f t="shared" si="6"/>
        <v>0</v>
      </c>
      <c r="H27" s="127">
        <f t="shared" si="6"/>
        <v>0</v>
      </c>
      <c r="I27" s="127">
        <f t="shared" si="6"/>
        <v>0</v>
      </c>
      <c r="J27" s="127">
        <f t="shared" si="6"/>
        <v>0</v>
      </c>
      <c r="K27" s="127">
        <f t="shared" si="6"/>
        <v>0</v>
      </c>
      <c r="L27" s="127">
        <f t="shared" si="6"/>
        <v>0</v>
      </c>
      <c r="M27" s="127">
        <f t="shared" si="6"/>
        <v>0</v>
      </c>
      <c r="N27" s="127">
        <f t="shared" si="6"/>
        <v>0</v>
      </c>
      <c r="O27" s="127">
        <f t="shared" si="6"/>
        <v>0</v>
      </c>
      <c r="P27" s="127">
        <f t="shared" si="6"/>
        <v>0</v>
      </c>
      <c r="Q27" s="127">
        <f t="shared" si="6"/>
        <v>0</v>
      </c>
    </row>
    <row r="28" spans="1:17">
      <c r="A28" s="105" t="s">
        <v>11</v>
      </c>
      <c r="B28" s="84" t="s">
        <v>85</v>
      </c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</row>
    <row r="29" spans="1:17">
      <c r="A29" s="105" t="s">
        <v>13</v>
      </c>
      <c r="B29" s="84" t="s">
        <v>86</v>
      </c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</row>
    <row r="30" spans="1:17">
      <c r="A30" s="105" t="s">
        <v>15</v>
      </c>
      <c r="B30" s="84" t="s">
        <v>87</v>
      </c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</row>
    <row r="31" spans="1:17">
      <c r="A31" s="105" t="s">
        <v>16</v>
      </c>
      <c r="B31" s="84" t="s">
        <v>79</v>
      </c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</row>
    <row r="32" spans="1:17">
      <c r="A32" s="105" t="s">
        <v>18</v>
      </c>
      <c r="B32" s="84" t="s">
        <v>88</v>
      </c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</row>
    <row r="33" spans="1:17">
      <c r="A33" s="105" t="s">
        <v>19</v>
      </c>
      <c r="B33" s="84" t="s">
        <v>89</v>
      </c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</row>
    <row r="34" spans="1:17">
      <c r="A34" s="105" t="s">
        <v>48</v>
      </c>
      <c r="B34" s="84" t="s">
        <v>90</v>
      </c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</row>
    <row r="35" spans="1:17">
      <c r="A35" s="106" t="s">
        <v>32</v>
      </c>
      <c r="B35" s="107" t="s">
        <v>91</v>
      </c>
      <c r="C35" s="127">
        <f>SUM(C36:C42)</f>
        <v>0</v>
      </c>
      <c r="D35" s="127">
        <f t="shared" ref="D35:Q35" si="7">SUM(D36:D42)</f>
        <v>0</v>
      </c>
      <c r="E35" s="127">
        <f t="shared" si="7"/>
        <v>0</v>
      </c>
      <c r="F35" s="127">
        <f t="shared" si="7"/>
        <v>0</v>
      </c>
      <c r="G35" s="127">
        <f t="shared" si="7"/>
        <v>0</v>
      </c>
      <c r="H35" s="127">
        <f t="shared" si="7"/>
        <v>0</v>
      </c>
      <c r="I35" s="127">
        <f t="shared" si="7"/>
        <v>0</v>
      </c>
      <c r="J35" s="127">
        <f t="shared" si="7"/>
        <v>0</v>
      </c>
      <c r="K35" s="127">
        <f t="shared" si="7"/>
        <v>0</v>
      </c>
      <c r="L35" s="127">
        <f t="shared" si="7"/>
        <v>0</v>
      </c>
      <c r="M35" s="127">
        <f t="shared" si="7"/>
        <v>0</v>
      </c>
      <c r="N35" s="127">
        <f t="shared" si="7"/>
        <v>0</v>
      </c>
      <c r="O35" s="127">
        <f t="shared" si="7"/>
        <v>0</v>
      </c>
      <c r="P35" s="127">
        <f t="shared" si="7"/>
        <v>0</v>
      </c>
      <c r="Q35" s="127">
        <f t="shared" si="7"/>
        <v>0</v>
      </c>
    </row>
    <row r="36" spans="1:17">
      <c r="A36" s="105" t="s">
        <v>11</v>
      </c>
      <c r="B36" s="84" t="s">
        <v>68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</row>
    <row r="37" spans="1:17">
      <c r="A37" s="105" t="s">
        <v>13</v>
      </c>
      <c r="B37" s="84" t="s">
        <v>97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</row>
    <row r="38" spans="1:17">
      <c r="A38" s="105" t="s">
        <v>15</v>
      </c>
      <c r="B38" s="84" t="s">
        <v>92</v>
      </c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</row>
    <row r="39" spans="1:17">
      <c r="A39" s="105" t="s">
        <v>16</v>
      </c>
      <c r="B39" s="84" t="s">
        <v>93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</row>
    <row r="40" spans="1:17">
      <c r="A40" s="105" t="s">
        <v>18</v>
      </c>
      <c r="B40" s="84" t="s">
        <v>94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</row>
    <row r="41" spans="1:17">
      <c r="A41" s="105" t="s">
        <v>19</v>
      </c>
      <c r="B41" s="84" t="s">
        <v>102</v>
      </c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</row>
    <row r="42" spans="1:17">
      <c r="A42" s="105" t="s">
        <v>48</v>
      </c>
      <c r="B42" s="84" t="s">
        <v>95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</row>
    <row r="43" spans="1:17">
      <c r="A43" s="106" t="s">
        <v>43</v>
      </c>
      <c r="B43" s="107" t="s">
        <v>96</v>
      </c>
      <c r="C43" s="127">
        <f>C27-C35</f>
        <v>0</v>
      </c>
      <c r="D43" s="127">
        <f t="shared" ref="D43:Q43" si="8">D27-D35</f>
        <v>0</v>
      </c>
      <c r="E43" s="127">
        <f t="shared" si="8"/>
        <v>0</v>
      </c>
      <c r="F43" s="127">
        <f t="shared" si="8"/>
        <v>0</v>
      </c>
      <c r="G43" s="127">
        <f t="shared" si="8"/>
        <v>0</v>
      </c>
      <c r="H43" s="127">
        <f t="shared" si="8"/>
        <v>0</v>
      </c>
      <c r="I43" s="127">
        <f t="shared" si="8"/>
        <v>0</v>
      </c>
      <c r="J43" s="127">
        <f t="shared" si="8"/>
        <v>0</v>
      </c>
      <c r="K43" s="127">
        <f t="shared" si="8"/>
        <v>0</v>
      </c>
      <c r="L43" s="127">
        <f t="shared" si="8"/>
        <v>0</v>
      </c>
      <c r="M43" s="127">
        <f t="shared" si="8"/>
        <v>0</v>
      </c>
      <c r="N43" s="127">
        <f t="shared" si="8"/>
        <v>0</v>
      </c>
      <c r="O43" s="127">
        <f t="shared" si="8"/>
        <v>0</v>
      </c>
      <c r="P43" s="127">
        <f t="shared" si="8"/>
        <v>0</v>
      </c>
      <c r="Q43" s="127">
        <f t="shared" si="8"/>
        <v>0</v>
      </c>
    </row>
    <row r="44" spans="1:17">
      <c r="A44" s="106" t="s">
        <v>45</v>
      </c>
      <c r="B44" s="107" t="s">
        <v>99</v>
      </c>
      <c r="C44" s="129">
        <f>+C26+C43</f>
        <v>0</v>
      </c>
      <c r="D44" s="129">
        <f>+D26+D43</f>
        <v>0</v>
      </c>
      <c r="E44" s="129">
        <f t="shared" ref="E44:Q44" si="9">+E26+E43</f>
        <v>0</v>
      </c>
      <c r="F44" s="129">
        <f t="shared" si="9"/>
        <v>0</v>
      </c>
      <c r="G44" s="129">
        <f t="shared" si="9"/>
        <v>0</v>
      </c>
      <c r="H44" s="129">
        <f t="shared" si="9"/>
        <v>0</v>
      </c>
      <c r="I44" s="129">
        <f t="shared" si="9"/>
        <v>0</v>
      </c>
      <c r="J44" s="129">
        <f t="shared" si="9"/>
        <v>0</v>
      </c>
      <c r="K44" s="129">
        <f t="shared" si="9"/>
        <v>0</v>
      </c>
      <c r="L44" s="129">
        <f t="shared" si="9"/>
        <v>0</v>
      </c>
      <c r="M44" s="129">
        <f t="shared" si="9"/>
        <v>0</v>
      </c>
      <c r="N44" s="129">
        <f t="shared" si="9"/>
        <v>0</v>
      </c>
      <c r="O44" s="129">
        <f t="shared" si="9"/>
        <v>0</v>
      </c>
      <c r="P44" s="129">
        <f t="shared" si="9"/>
        <v>0</v>
      </c>
      <c r="Q44" s="129">
        <f t="shared" si="9"/>
        <v>0</v>
      </c>
    </row>
    <row r="45" spans="1:17">
      <c r="A45" s="131"/>
      <c r="B45" s="130" t="s">
        <v>103</v>
      </c>
      <c r="C45" s="132" t="str">
        <f>IF(COUNTIF(C44:Q44,"&lt;0")+COUNTIF(C44:Q44,"=0")&gt;0,"Nie","Tak")</f>
        <v>Nie</v>
      </c>
    </row>
    <row r="47" spans="1:17" ht="24" customHeight="1">
      <c r="A47" s="136" t="s">
        <v>110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</row>
    <row r="48" spans="1:17" ht="12.75">
      <c r="A48" s="141" t="s">
        <v>0</v>
      </c>
      <c r="B48" s="142" t="s">
        <v>1</v>
      </c>
      <c r="C48" s="140" t="str">
        <f>'Dane wejściowe'!C6</f>
        <v/>
      </c>
      <c r="D48" s="140" t="str">
        <f>'Dane wejściowe'!D6</f>
        <v/>
      </c>
      <c r="E48" s="140" t="str">
        <f>'Dane wejściowe'!E6</f>
        <v/>
      </c>
      <c r="F48" s="140" t="str">
        <f>'Dane wejściowe'!F6</f>
        <v/>
      </c>
      <c r="G48" s="140" t="str">
        <f>'Dane wejściowe'!G6</f>
        <v/>
      </c>
      <c r="H48" s="140" t="str">
        <f>'Dane wejściowe'!H6</f>
        <v/>
      </c>
      <c r="I48" s="140" t="str">
        <f>'Dane wejściowe'!I6</f>
        <v/>
      </c>
      <c r="J48" s="140" t="str">
        <f>'Dane wejściowe'!J6</f>
        <v/>
      </c>
      <c r="K48" s="140" t="str">
        <f>'Dane wejściowe'!K6</f>
        <v/>
      </c>
      <c r="L48" s="140" t="str">
        <f>'Dane wejściowe'!L6</f>
        <v/>
      </c>
      <c r="M48" s="140" t="str">
        <f>'Dane wejściowe'!M6</f>
        <v/>
      </c>
      <c r="N48" s="140" t="str">
        <f>'Dane wejściowe'!N6</f>
        <v/>
      </c>
      <c r="O48" s="140" t="str">
        <f>'Dane wejściowe'!O6</f>
        <v/>
      </c>
      <c r="P48" s="140" t="str">
        <f>'Dane wejściowe'!P6</f>
        <v/>
      </c>
      <c r="Q48" s="140" t="str">
        <f>'Dane wejściowe'!Q6</f>
        <v/>
      </c>
    </row>
    <row r="49" spans="1:17">
      <c r="A49" s="138" t="s">
        <v>24</v>
      </c>
      <c r="B49" s="139" t="s">
        <v>98</v>
      </c>
      <c r="C49" s="143">
        <v>0</v>
      </c>
      <c r="D49" s="143">
        <f>C67</f>
        <v>0</v>
      </c>
      <c r="E49" s="143">
        <f>D67</f>
        <v>0</v>
      </c>
      <c r="F49" s="143">
        <f t="shared" ref="F49:Q49" si="10">E67</f>
        <v>0</v>
      </c>
      <c r="G49" s="143">
        <f t="shared" si="10"/>
        <v>0</v>
      </c>
      <c r="H49" s="143">
        <f t="shared" si="10"/>
        <v>0</v>
      </c>
      <c r="I49" s="143">
        <f t="shared" si="10"/>
        <v>0</v>
      </c>
      <c r="J49" s="143">
        <f t="shared" si="10"/>
        <v>0</v>
      </c>
      <c r="K49" s="143">
        <f t="shared" si="10"/>
        <v>0</v>
      </c>
      <c r="L49" s="143">
        <f t="shared" si="10"/>
        <v>0</v>
      </c>
      <c r="M49" s="143">
        <f t="shared" si="10"/>
        <v>0</v>
      </c>
      <c r="N49" s="143">
        <f t="shared" si="10"/>
        <v>0</v>
      </c>
      <c r="O49" s="143">
        <f t="shared" si="10"/>
        <v>0</v>
      </c>
      <c r="P49" s="143">
        <f t="shared" si="10"/>
        <v>0</v>
      </c>
      <c r="Q49" s="143">
        <f t="shared" si="10"/>
        <v>0</v>
      </c>
    </row>
    <row r="50" spans="1:17">
      <c r="A50" s="138" t="s">
        <v>28</v>
      </c>
      <c r="B50" s="139" t="s">
        <v>84</v>
      </c>
      <c r="C50" s="143">
        <f>SUM(C51:C57)</f>
        <v>0</v>
      </c>
      <c r="D50" s="143">
        <f>SUM(D51:D57)</f>
        <v>0</v>
      </c>
      <c r="E50" s="143">
        <f t="shared" ref="E50:Q50" si="11">SUM(E51:E57)</f>
        <v>0</v>
      </c>
      <c r="F50" s="143">
        <f t="shared" si="11"/>
        <v>0</v>
      </c>
      <c r="G50" s="143">
        <f t="shared" si="11"/>
        <v>0</v>
      </c>
      <c r="H50" s="143">
        <f t="shared" si="11"/>
        <v>0</v>
      </c>
      <c r="I50" s="143">
        <f t="shared" si="11"/>
        <v>0</v>
      </c>
      <c r="J50" s="143">
        <f t="shared" si="11"/>
        <v>0</v>
      </c>
      <c r="K50" s="143">
        <f t="shared" si="11"/>
        <v>0</v>
      </c>
      <c r="L50" s="143">
        <f t="shared" si="11"/>
        <v>0</v>
      </c>
      <c r="M50" s="143">
        <f t="shared" si="11"/>
        <v>0</v>
      </c>
      <c r="N50" s="143">
        <f t="shared" si="11"/>
        <v>0</v>
      </c>
      <c r="O50" s="143">
        <f t="shared" si="11"/>
        <v>0</v>
      </c>
      <c r="P50" s="143">
        <f t="shared" si="11"/>
        <v>0</v>
      </c>
      <c r="Q50" s="143">
        <f t="shared" si="11"/>
        <v>0</v>
      </c>
    </row>
    <row r="51" spans="1:17">
      <c r="A51" s="137" t="s">
        <v>11</v>
      </c>
      <c r="B51" s="135" t="s">
        <v>85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</row>
    <row r="52" spans="1:17">
      <c r="A52" s="137" t="s">
        <v>13</v>
      </c>
      <c r="B52" s="135" t="s">
        <v>86</v>
      </c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</row>
    <row r="53" spans="1:17">
      <c r="A53" s="137" t="s">
        <v>15</v>
      </c>
      <c r="B53" s="135" t="s">
        <v>87</v>
      </c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</row>
    <row r="54" spans="1:17">
      <c r="A54" s="137" t="s">
        <v>16</v>
      </c>
      <c r="B54" s="135" t="s">
        <v>79</v>
      </c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</row>
    <row r="55" spans="1:17">
      <c r="A55" s="137" t="s">
        <v>18</v>
      </c>
      <c r="B55" s="135" t="s">
        <v>88</v>
      </c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</row>
    <row r="56" spans="1:17">
      <c r="A56" s="137" t="s">
        <v>19</v>
      </c>
      <c r="B56" s="135" t="s">
        <v>89</v>
      </c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</row>
    <row r="57" spans="1:17">
      <c r="A57" s="137" t="s">
        <v>48</v>
      </c>
      <c r="B57" s="135" t="s">
        <v>90</v>
      </c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</row>
    <row r="58" spans="1:17">
      <c r="A58" s="138" t="s">
        <v>32</v>
      </c>
      <c r="B58" s="139" t="s">
        <v>91</v>
      </c>
      <c r="C58" s="143">
        <f>SUM(C59:C65)</f>
        <v>0</v>
      </c>
      <c r="D58" s="143">
        <f t="shared" ref="D58:Q58" si="12">SUM(D59:D65)</f>
        <v>0</v>
      </c>
      <c r="E58" s="143">
        <f t="shared" si="12"/>
        <v>0</v>
      </c>
      <c r="F58" s="143">
        <f t="shared" si="12"/>
        <v>0</v>
      </c>
      <c r="G58" s="143">
        <f t="shared" si="12"/>
        <v>0</v>
      </c>
      <c r="H58" s="143">
        <f t="shared" si="12"/>
        <v>0</v>
      </c>
      <c r="I58" s="143">
        <f t="shared" si="12"/>
        <v>0</v>
      </c>
      <c r="J58" s="143">
        <f t="shared" si="12"/>
        <v>0</v>
      </c>
      <c r="K58" s="143">
        <f t="shared" si="12"/>
        <v>0</v>
      </c>
      <c r="L58" s="143">
        <f t="shared" si="12"/>
        <v>0</v>
      </c>
      <c r="M58" s="143">
        <f t="shared" si="12"/>
        <v>0</v>
      </c>
      <c r="N58" s="143">
        <f t="shared" si="12"/>
        <v>0</v>
      </c>
      <c r="O58" s="143">
        <f t="shared" si="12"/>
        <v>0</v>
      </c>
      <c r="P58" s="143">
        <f t="shared" si="12"/>
        <v>0</v>
      </c>
      <c r="Q58" s="143">
        <f t="shared" si="12"/>
        <v>0</v>
      </c>
    </row>
    <row r="59" spans="1:17">
      <c r="A59" s="137" t="s">
        <v>11</v>
      </c>
      <c r="B59" s="135" t="s">
        <v>68</v>
      </c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1:17">
      <c r="A60" s="137" t="s">
        <v>13</v>
      </c>
      <c r="B60" s="135" t="s">
        <v>97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1:17">
      <c r="A61" s="137" t="s">
        <v>15</v>
      </c>
      <c r="B61" s="135" t="s">
        <v>92</v>
      </c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</row>
    <row r="62" spans="1:17">
      <c r="A62" s="137" t="s">
        <v>16</v>
      </c>
      <c r="B62" s="135" t="s">
        <v>93</v>
      </c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</row>
    <row r="63" spans="1:17">
      <c r="A63" s="137" t="s">
        <v>18</v>
      </c>
      <c r="B63" s="135" t="s">
        <v>94</v>
      </c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</row>
    <row r="64" spans="1:17">
      <c r="A64" s="137" t="s">
        <v>19</v>
      </c>
      <c r="B64" s="135" t="s">
        <v>102</v>
      </c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</row>
    <row r="65" spans="1:17">
      <c r="A65" s="137" t="s">
        <v>48</v>
      </c>
      <c r="B65" s="135" t="s">
        <v>95</v>
      </c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</row>
    <row r="66" spans="1:17">
      <c r="A66" s="138" t="s">
        <v>43</v>
      </c>
      <c r="B66" s="139" t="s">
        <v>96</v>
      </c>
      <c r="C66" s="143">
        <f>C50-C58</f>
        <v>0</v>
      </c>
      <c r="D66" s="143">
        <f t="shared" ref="D66:Q66" si="13">D50-D58</f>
        <v>0</v>
      </c>
      <c r="E66" s="143">
        <f t="shared" si="13"/>
        <v>0</v>
      </c>
      <c r="F66" s="143">
        <f t="shared" si="13"/>
        <v>0</v>
      </c>
      <c r="G66" s="143">
        <f t="shared" si="13"/>
        <v>0</v>
      </c>
      <c r="H66" s="143">
        <f t="shared" si="13"/>
        <v>0</v>
      </c>
      <c r="I66" s="143">
        <f t="shared" si="13"/>
        <v>0</v>
      </c>
      <c r="J66" s="143">
        <f t="shared" si="13"/>
        <v>0</v>
      </c>
      <c r="K66" s="143">
        <f t="shared" si="13"/>
        <v>0</v>
      </c>
      <c r="L66" s="143">
        <f t="shared" si="13"/>
        <v>0</v>
      </c>
      <c r="M66" s="143">
        <f t="shared" si="13"/>
        <v>0</v>
      </c>
      <c r="N66" s="143">
        <f t="shared" si="13"/>
        <v>0</v>
      </c>
      <c r="O66" s="143">
        <f t="shared" si="13"/>
        <v>0</v>
      </c>
      <c r="P66" s="143">
        <f t="shared" si="13"/>
        <v>0</v>
      </c>
      <c r="Q66" s="143">
        <f t="shared" si="13"/>
        <v>0</v>
      </c>
    </row>
    <row r="67" spans="1:17">
      <c r="A67" s="138" t="s">
        <v>45</v>
      </c>
      <c r="B67" s="139" t="s">
        <v>99</v>
      </c>
      <c r="C67" s="145">
        <f>+C49+C66</f>
        <v>0</v>
      </c>
      <c r="D67" s="145">
        <f>+D49+D66</f>
        <v>0</v>
      </c>
      <c r="E67" s="145">
        <f t="shared" ref="E67:Q67" si="14">+E49+E66</f>
        <v>0</v>
      </c>
      <c r="F67" s="145">
        <f t="shared" si="14"/>
        <v>0</v>
      </c>
      <c r="G67" s="145">
        <f t="shared" si="14"/>
        <v>0</v>
      </c>
      <c r="H67" s="145">
        <f t="shared" si="14"/>
        <v>0</v>
      </c>
      <c r="I67" s="145">
        <f t="shared" si="14"/>
        <v>0</v>
      </c>
      <c r="J67" s="145">
        <f t="shared" si="14"/>
        <v>0</v>
      </c>
      <c r="K67" s="145">
        <f t="shared" si="14"/>
        <v>0</v>
      </c>
      <c r="L67" s="145">
        <f t="shared" si="14"/>
        <v>0</v>
      </c>
      <c r="M67" s="145">
        <f t="shared" si="14"/>
        <v>0</v>
      </c>
      <c r="N67" s="145">
        <f t="shared" si="14"/>
        <v>0</v>
      </c>
      <c r="O67" s="145">
        <f t="shared" si="14"/>
        <v>0</v>
      </c>
      <c r="P67" s="145">
        <f t="shared" si="14"/>
        <v>0</v>
      </c>
      <c r="Q67" s="145">
        <f t="shared" si="14"/>
        <v>0</v>
      </c>
    </row>
    <row r="68" spans="1:17">
      <c r="A68" s="147"/>
      <c r="B68" s="146" t="s">
        <v>107</v>
      </c>
      <c r="C68" s="148" t="str">
        <f>IF(COUNTIF(C67:Q67,"&lt;0")+COUNTIF(C67:Q67,"=0")&gt;0,"Nie","Tak")</f>
        <v>Nie</v>
      </c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</row>
    <row r="69" spans="1:17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</row>
  </sheetData>
  <conditionalFormatting sqref="C22">
    <cfRule type="cellIs" dxfId="5" priority="7" operator="equal">
      <formula>"Tak"</formula>
    </cfRule>
    <cfRule type="cellIs" dxfId="4" priority="8" operator="equal">
      <formula>"Nie"</formula>
    </cfRule>
  </conditionalFormatting>
  <conditionalFormatting sqref="C45">
    <cfRule type="cellIs" dxfId="3" priority="3" operator="equal">
      <formula>"Tak"</formula>
    </cfRule>
    <cfRule type="cellIs" dxfId="2" priority="4" operator="equal">
      <formula>"Nie"</formula>
    </cfRule>
  </conditionalFormatting>
  <conditionalFormatting sqref="C68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Agnieszka Pazdur</cp:lastModifiedBy>
  <dcterms:created xsi:type="dcterms:W3CDTF">2023-03-30T09:56:16Z</dcterms:created>
  <dcterms:modified xsi:type="dcterms:W3CDTF">2025-07-22T08:51:49Z</dcterms:modified>
</cp:coreProperties>
</file>