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N:\DWP_II\DWP_II-2\FEW 2021+\15_01_005_26_KONKURS\projekt Instrukcja\"/>
    </mc:Choice>
  </mc:AlternateContent>
  <xr:revisionPtr revIDLastSave="0" documentId="13_ncr:1_{C84451DB-8F83-44B5-94AF-D2972CE3120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Dane wejściowe" sheetId="1" r:id="rId1"/>
    <sheet name="Obliczenia" sheetId="2" r:id="rId2"/>
    <sheet name="Trwałość finansowa" sheetId="4" r:id="rId3"/>
    <sheet name="Obliczenia - Niebieska Księga" sheetId="6" r:id="rId4"/>
    <sheet name="Rekompensata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8" i="4" l="1"/>
  <c r="AA66" i="4" s="1"/>
  <c r="Z58" i="4"/>
  <c r="Y58" i="4"/>
  <c r="X58" i="4"/>
  <c r="W58" i="4"/>
  <c r="V58" i="4"/>
  <c r="U58" i="4"/>
  <c r="T58" i="4"/>
  <c r="S58" i="4"/>
  <c r="S66" i="4" s="1"/>
  <c r="R58" i="4"/>
  <c r="Q58" i="4"/>
  <c r="P58" i="4"/>
  <c r="O58" i="4"/>
  <c r="N58" i="4"/>
  <c r="M58" i="4"/>
  <c r="L58" i="4"/>
  <c r="K58" i="4"/>
  <c r="K66" i="4" s="1"/>
  <c r="J58" i="4"/>
  <c r="I58" i="4"/>
  <c r="H58" i="4"/>
  <c r="G58" i="4"/>
  <c r="F58" i="4"/>
  <c r="E58" i="4"/>
  <c r="D58" i="4"/>
  <c r="C58" i="4"/>
  <c r="C66" i="4" s="1"/>
  <c r="C67" i="4" s="1"/>
  <c r="AA50" i="4"/>
  <c r="Z50" i="4"/>
  <c r="Z66" i="4" s="1"/>
  <c r="Y50" i="4"/>
  <c r="Y66" i="4" s="1"/>
  <c r="X50" i="4"/>
  <c r="X66" i="4" s="1"/>
  <c r="W50" i="4"/>
  <c r="V50" i="4"/>
  <c r="V66" i="4" s="1"/>
  <c r="U50" i="4"/>
  <c r="T50" i="4"/>
  <c r="T66" i="4" s="1"/>
  <c r="S50" i="4"/>
  <c r="R50" i="4"/>
  <c r="R66" i="4" s="1"/>
  <c r="Q50" i="4"/>
  <c r="Q66" i="4" s="1"/>
  <c r="P50" i="4"/>
  <c r="P66" i="4" s="1"/>
  <c r="O50" i="4"/>
  <c r="N50" i="4"/>
  <c r="N66" i="4" s="1"/>
  <c r="M50" i="4"/>
  <c r="L50" i="4"/>
  <c r="L66" i="4" s="1"/>
  <c r="K50" i="4"/>
  <c r="J50" i="4"/>
  <c r="J66" i="4" s="1"/>
  <c r="I50" i="4"/>
  <c r="I66" i="4" s="1"/>
  <c r="H50" i="4"/>
  <c r="H66" i="4" s="1"/>
  <c r="G50" i="4"/>
  <c r="F50" i="4"/>
  <c r="F66" i="4" s="1"/>
  <c r="E50" i="4"/>
  <c r="D50" i="4"/>
  <c r="D66" i="4" s="1"/>
  <c r="C50" i="4"/>
  <c r="G66" i="4" l="1"/>
  <c r="M66" i="4"/>
  <c r="O66" i="4"/>
  <c r="U66" i="4"/>
  <c r="E66" i="4"/>
  <c r="W66" i="4"/>
  <c r="D49" i="4"/>
  <c r="D67" i="4" s="1"/>
  <c r="E49" i="4" s="1"/>
  <c r="R27" i="4"/>
  <c r="S27" i="4"/>
  <c r="S43" i="4" s="1"/>
  <c r="T27" i="4"/>
  <c r="U27" i="4"/>
  <c r="V27" i="4"/>
  <c r="W27" i="4"/>
  <c r="X27" i="4"/>
  <c r="Y27" i="4"/>
  <c r="Z27" i="4"/>
  <c r="AA27" i="4"/>
  <c r="AA43" i="4" s="1"/>
  <c r="R35" i="4"/>
  <c r="R43" i="4" s="1"/>
  <c r="S35" i="4"/>
  <c r="T35" i="4"/>
  <c r="U35" i="4"/>
  <c r="V35" i="4"/>
  <c r="W35" i="4"/>
  <c r="W43" i="4" s="1"/>
  <c r="X35" i="4"/>
  <c r="X43" i="4" s="1"/>
  <c r="Y35" i="4"/>
  <c r="Z35" i="4"/>
  <c r="Z43" i="4" s="1"/>
  <c r="AA35" i="4"/>
  <c r="U43" i="4"/>
  <c r="V43" i="4"/>
  <c r="Y43" i="4"/>
  <c r="R4" i="4"/>
  <c r="S4" i="4"/>
  <c r="T4" i="4"/>
  <c r="T20" i="4" s="1"/>
  <c r="U4" i="4"/>
  <c r="V4" i="4"/>
  <c r="W4" i="4"/>
  <c r="X4" i="4"/>
  <c r="Y4" i="4"/>
  <c r="Z4" i="4"/>
  <c r="AA4" i="4"/>
  <c r="R12" i="4"/>
  <c r="R20" i="4" s="1"/>
  <c r="S12" i="4"/>
  <c r="S20" i="4" s="1"/>
  <c r="T12" i="4"/>
  <c r="U12" i="4"/>
  <c r="V12" i="4"/>
  <c r="W12" i="4"/>
  <c r="X12" i="4"/>
  <c r="X20" i="4" s="1"/>
  <c r="Y12" i="4"/>
  <c r="Y20" i="4" s="1"/>
  <c r="Z12" i="4"/>
  <c r="AA12" i="4"/>
  <c r="U20" i="4"/>
  <c r="V20" i="4"/>
  <c r="W20" i="4"/>
  <c r="AA20" i="4"/>
  <c r="R18" i="2"/>
  <c r="R24" i="2" s="1"/>
  <c r="S18" i="2"/>
  <c r="S24" i="2" s="1"/>
  <c r="T18" i="2"/>
  <c r="U18" i="2"/>
  <c r="V18" i="2"/>
  <c r="V24" i="2" s="1"/>
  <c r="W18" i="2"/>
  <c r="X18" i="2"/>
  <c r="X24" i="2" s="1"/>
  <c r="Y18" i="2"/>
  <c r="Z18" i="2"/>
  <c r="AA18" i="2"/>
  <c r="R21" i="2"/>
  <c r="S21" i="2"/>
  <c r="T21" i="2"/>
  <c r="T24" i="2" s="1"/>
  <c r="T33" i="2" s="1"/>
  <c r="T40" i="2" s="1"/>
  <c r="U21" i="2"/>
  <c r="U24" i="2" s="1"/>
  <c r="V21" i="2"/>
  <c r="W21" i="2"/>
  <c r="X21" i="2"/>
  <c r="Y21" i="2"/>
  <c r="Z21" i="2"/>
  <c r="AA21" i="2"/>
  <c r="W24" i="2"/>
  <c r="W33" i="2" s="1"/>
  <c r="W40" i="2" s="1"/>
  <c r="Z24" i="2"/>
  <c r="R25" i="2"/>
  <c r="R32" i="2" s="1"/>
  <c r="S25" i="2"/>
  <c r="T25" i="2"/>
  <c r="U25" i="2"/>
  <c r="U32" i="2" s="1"/>
  <c r="V25" i="2"/>
  <c r="V32" i="2" s="1"/>
  <c r="W25" i="2"/>
  <c r="W32" i="2" s="1"/>
  <c r="X25" i="2"/>
  <c r="X32" i="2" s="1"/>
  <c r="Y25" i="2"/>
  <c r="Z25" i="2"/>
  <c r="AA25" i="2"/>
  <c r="R29" i="2"/>
  <c r="S29" i="2"/>
  <c r="S32" i="2" s="1"/>
  <c r="T29" i="2"/>
  <c r="T32" i="2" s="1"/>
  <c r="U29" i="2"/>
  <c r="V29" i="2"/>
  <c r="W29" i="2"/>
  <c r="X29" i="2"/>
  <c r="Y29" i="2"/>
  <c r="Z29" i="2"/>
  <c r="AA29" i="2"/>
  <c r="Y32" i="2"/>
  <c r="R34" i="2"/>
  <c r="S34" i="2"/>
  <c r="T34" i="2"/>
  <c r="U34" i="2"/>
  <c r="V34" i="2"/>
  <c r="W34" i="2"/>
  <c r="X34" i="2"/>
  <c r="Y34" i="2"/>
  <c r="Z34" i="2"/>
  <c r="AA34" i="2"/>
  <c r="R37" i="2"/>
  <c r="S37" i="2"/>
  <c r="T37" i="2"/>
  <c r="U37" i="2"/>
  <c r="V37" i="2"/>
  <c r="W37" i="2"/>
  <c r="X37" i="2"/>
  <c r="Y37" i="2"/>
  <c r="Z37" i="2"/>
  <c r="AA37" i="2"/>
  <c r="R3" i="2"/>
  <c r="S3" i="2"/>
  <c r="S11" i="2" s="1"/>
  <c r="T3" i="2"/>
  <c r="U3" i="2"/>
  <c r="V3" i="2"/>
  <c r="W3" i="2"/>
  <c r="W11" i="2" s="1"/>
  <c r="X3" i="2"/>
  <c r="X11" i="2" s="1"/>
  <c r="Y3" i="2"/>
  <c r="Z3" i="2"/>
  <c r="AA3" i="2"/>
  <c r="R6" i="2"/>
  <c r="S6" i="2"/>
  <c r="T6" i="2"/>
  <c r="T11" i="2" s="1"/>
  <c r="U6" i="2"/>
  <c r="V6" i="2"/>
  <c r="W6" i="2"/>
  <c r="X6" i="2"/>
  <c r="Y6" i="2"/>
  <c r="Z6" i="2"/>
  <c r="Z11" i="2" s="1"/>
  <c r="AA6" i="2"/>
  <c r="AA11" i="2" s="1"/>
  <c r="R70" i="1"/>
  <c r="S70" i="1"/>
  <c r="T70" i="1"/>
  <c r="U70" i="1"/>
  <c r="V70" i="1"/>
  <c r="W70" i="1"/>
  <c r="X70" i="1"/>
  <c r="Y70" i="1"/>
  <c r="Z70" i="1"/>
  <c r="AA70" i="1"/>
  <c r="R75" i="1"/>
  <c r="S75" i="1"/>
  <c r="T75" i="1"/>
  <c r="U75" i="1"/>
  <c r="V75" i="1"/>
  <c r="W75" i="1"/>
  <c r="X75" i="1"/>
  <c r="Y75" i="1"/>
  <c r="Z75" i="1"/>
  <c r="AA75" i="1"/>
  <c r="Y11" i="2" l="1"/>
  <c r="Y24" i="2"/>
  <c r="Y33" i="2" s="1"/>
  <c r="Y40" i="2" s="1"/>
  <c r="R11" i="2"/>
  <c r="V11" i="2"/>
  <c r="U11" i="2"/>
  <c r="Z32" i="2"/>
  <c r="Z33" i="2" s="1"/>
  <c r="Z40" i="2" s="1"/>
  <c r="AA24" i="2"/>
  <c r="AA32" i="2"/>
  <c r="Z20" i="4"/>
  <c r="T43" i="4"/>
  <c r="E67" i="4"/>
  <c r="X33" i="2"/>
  <c r="X40" i="2" s="1"/>
  <c r="U33" i="2"/>
  <c r="U40" i="2" s="1"/>
  <c r="V33" i="2"/>
  <c r="V40" i="2" s="1"/>
  <c r="R33" i="2"/>
  <c r="R40" i="2" s="1"/>
  <c r="AA33" i="2"/>
  <c r="AA40" i="2" s="1"/>
  <c r="S33" i="2"/>
  <c r="S40" i="2" s="1"/>
  <c r="F49" i="4" l="1"/>
  <c r="F67" i="4" s="1"/>
  <c r="G49" i="4" s="1"/>
  <c r="G67" i="4" s="1"/>
  <c r="H49" i="4" s="1"/>
  <c r="H67" i="4" s="1"/>
  <c r="I49" i="4" s="1"/>
  <c r="I67" i="4" s="1"/>
  <c r="J49" i="4" s="1"/>
  <c r="J67" i="4" s="1"/>
  <c r="K49" i="4" s="1"/>
  <c r="K67" i="4" s="1"/>
  <c r="L49" i="4" s="1"/>
  <c r="L67" i="4" s="1"/>
  <c r="M49" i="4" s="1"/>
  <c r="M67" i="4" s="1"/>
  <c r="N49" i="4" s="1"/>
  <c r="N67" i="4" s="1"/>
  <c r="O49" i="4" s="1"/>
  <c r="O67" i="4" s="1"/>
  <c r="P49" i="4" s="1"/>
  <c r="P67" i="4" s="1"/>
  <c r="Q49" i="4" s="1"/>
  <c r="Q67" i="4" s="1"/>
  <c r="R49" i="4" s="1"/>
  <c r="R67" i="4" s="1"/>
  <c r="S49" i="4" s="1"/>
  <c r="S67" i="4" s="1"/>
  <c r="T49" i="4" s="1"/>
  <c r="T67" i="4" s="1"/>
  <c r="U49" i="4" s="1"/>
  <c r="U67" i="4" s="1"/>
  <c r="V49" i="4" s="1"/>
  <c r="V67" i="4" s="1"/>
  <c r="W49" i="4" s="1"/>
  <c r="W67" i="4" s="1"/>
  <c r="X49" i="4" s="1"/>
  <c r="X67" i="4" s="1"/>
  <c r="Y49" i="4" s="1"/>
  <c r="Y67" i="4" s="1"/>
  <c r="Z49" i="4" s="1"/>
  <c r="Z67" i="4" s="1"/>
  <c r="AA49" i="4" s="1"/>
  <c r="AA67" i="4" s="1"/>
  <c r="C68" i="4" l="1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Q27" i="4"/>
  <c r="Q43" i="4" s="1"/>
  <c r="P27" i="4"/>
  <c r="P43" i="4" s="1"/>
  <c r="O27" i="4"/>
  <c r="N27" i="4"/>
  <c r="M27" i="4"/>
  <c r="L27" i="4"/>
  <c r="L43" i="4" s="1"/>
  <c r="K27" i="4"/>
  <c r="K43" i="4" s="1"/>
  <c r="J27" i="4"/>
  <c r="J43" i="4" s="1"/>
  <c r="I27" i="4"/>
  <c r="H27" i="4"/>
  <c r="G27" i="4"/>
  <c r="F27" i="4"/>
  <c r="F43" i="4" s="1"/>
  <c r="E27" i="4"/>
  <c r="E43" i="4" s="1"/>
  <c r="D27" i="4"/>
  <c r="D43" i="4" s="1"/>
  <c r="C27" i="4"/>
  <c r="C43" i="4" s="1"/>
  <c r="C44" i="4" s="1"/>
  <c r="D26" i="4" l="1"/>
  <c r="D44" i="4" s="1"/>
  <c r="E26" i="4" s="1"/>
  <c r="E44" i="4" s="1"/>
  <c r="F26" i="4" s="1"/>
  <c r="F44" i="4" s="1"/>
  <c r="G26" i="4" s="1"/>
  <c r="G44" i="4" s="1"/>
  <c r="H26" i="4" s="1"/>
  <c r="H44" i="4" s="1"/>
  <c r="I26" i="4" s="1"/>
  <c r="G43" i="4"/>
  <c r="M43" i="4"/>
  <c r="H43" i="4"/>
  <c r="N43" i="4"/>
  <c r="I43" i="4"/>
  <c r="O43" i="4"/>
  <c r="C4" i="4"/>
  <c r="O12" i="4"/>
  <c r="N12" i="4"/>
  <c r="L12" i="4"/>
  <c r="K12" i="4"/>
  <c r="G12" i="4"/>
  <c r="F12" i="4"/>
  <c r="D12" i="4"/>
  <c r="C12" i="4"/>
  <c r="Q12" i="4"/>
  <c r="P12" i="4"/>
  <c r="M12" i="4"/>
  <c r="J12" i="4"/>
  <c r="I12" i="4"/>
  <c r="H12" i="4"/>
  <c r="E12" i="4"/>
  <c r="Q4" i="4"/>
  <c r="Q20" i="4" s="1"/>
  <c r="I4" i="4"/>
  <c r="I20" i="4" s="1"/>
  <c r="N4" i="4"/>
  <c r="N20" i="4" s="1"/>
  <c r="M4" i="4"/>
  <c r="L4" i="4"/>
  <c r="L20" i="4" s="1"/>
  <c r="K4" i="4"/>
  <c r="J4" i="4"/>
  <c r="J20" i="4" s="1"/>
  <c r="F4" i="4"/>
  <c r="F20" i="4" s="1"/>
  <c r="E4" i="4"/>
  <c r="D4" i="4"/>
  <c r="D20" i="4" s="1"/>
  <c r="M20" i="4" l="1"/>
  <c r="E20" i="4"/>
  <c r="C20" i="4"/>
  <c r="C21" i="4" s="1"/>
  <c r="K20" i="4"/>
  <c r="I44" i="4"/>
  <c r="G4" i="4"/>
  <c r="G20" i="4" s="1"/>
  <c r="O4" i="4"/>
  <c r="O20" i="4" s="1"/>
  <c r="H4" i="4"/>
  <c r="H20" i="4" s="1"/>
  <c r="P4" i="4"/>
  <c r="P20" i="4" s="1"/>
  <c r="D3" i="4" l="1"/>
  <c r="D21" i="4" s="1"/>
  <c r="E3" i="4" s="1"/>
  <c r="E21" i="4" s="1"/>
  <c r="F3" i="4" s="1"/>
  <c r="F21" i="4" s="1"/>
  <c r="G3" i="4" s="1"/>
  <c r="G21" i="4" s="1"/>
  <c r="J26" i="4"/>
  <c r="J44" i="4" s="1"/>
  <c r="K26" i="4" s="1"/>
  <c r="K44" i="4" s="1"/>
  <c r="L26" i="4" s="1"/>
  <c r="L44" i="4" s="1"/>
  <c r="M26" i="4" s="1"/>
  <c r="M44" i="4" s="1"/>
  <c r="N26" i="4" s="1"/>
  <c r="N44" i="4" s="1"/>
  <c r="O26" i="4" s="1"/>
  <c r="O44" i="4" s="1"/>
  <c r="P26" i="4" s="1"/>
  <c r="P44" i="4" s="1"/>
  <c r="Q26" i="4" s="1"/>
  <c r="Q44" i="4" s="1"/>
  <c r="R26" i="4" s="1"/>
  <c r="R44" i="4" s="1"/>
  <c r="S26" i="4" s="1"/>
  <c r="S44" i="4" s="1"/>
  <c r="T26" i="4" s="1"/>
  <c r="T44" i="4" s="1"/>
  <c r="U26" i="4" s="1"/>
  <c r="U44" i="4" s="1"/>
  <c r="V26" i="4" s="1"/>
  <c r="V44" i="4" s="1"/>
  <c r="W26" i="4" s="1"/>
  <c r="W44" i="4" s="1"/>
  <c r="X26" i="4" s="1"/>
  <c r="X44" i="4" s="1"/>
  <c r="Y26" i="4" s="1"/>
  <c r="Y44" i="4" s="1"/>
  <c r="Z26" i="4" s="1"/>
  <c r="Z44" i="4" s="1"/>
  <c r="AA26" i="4" s="1"/>
  <c r="AA44" i="4" s="1"/>
  <c r="C45" i="4" l="1"/>
  <c r="H3" i="4"/>
  <c r="H21" i="4" s="1"/>
  <c r="I3" i="4" l="1"/>
  <c r="I21" i="4" s="1"/>
  <c r="J3" i="4" s="1"/>
  <c r="J21" i="4" s="1"/>
  <c r="K3" i="4" l="1"/>
  <c r="K21" i="4" s="1"/>
  <c r="L3" i="4" l="1"/>
  <c r="L21" i="4" s="1"/>
  <c r="M3" i="4" l="1"/>
  <c r="M21" i="4" s="1"/>
  <c r="N3" i="4" l="1"/>
  <c r="N21" i="4" s="1"/>
  <c r="O3" i="4" l="1"/>
  <c r="O21" i="4" s="1"/>
  <c r="P3" i="4" l="1"/>
  <c r="P21" i="4" s="1"/>
  <c r="Q3" i="4" l="1"/>
  <c r="Q21" i="4" s="1"/>
  <c r="R3" i="4" s="1"/>
  <c r="R21" i="4" s="1"/>
  <c r="S3" i="4" s="1"/>
  <c r="S21" i="4" s="1"/>
  <c r="T3" i="4" s="1"/>
  <c r="T21" i="4" s="1"/>
  <c r="U3" i="4" s="1"/>
  <c r="U21" i="4" s="1"/>
  <c r="V3" i="4" s="1"/>
  <c r="V21" i="4" s="1"/>
  <c r="W3" i="4" s="1"/>
  <c r="W21" i="4" s="1"/>
  <c r="X3" i="4" s="1"/>
  <c r="X21" i="4" s="1"/>
  <c r="Y3" i="4" s="1"/>
  <c r="Y21" i="4" s="1"/>
  <c r="Z3" i="4" s="1"/>
  <c r="Z21" i="4" s="1"/>
  <c r="AA3" i="4" s="1"/>
  <c r="AA21" i="4" s="1"/>
  <c r="C22" i="4" s="1"/>
  <c r="C86" i="1" l="1"/>
  <c r="C6" i="1"/>
  <c r="C25" i="4" l="1"/>
  <c r="C48" i="4"/>
  <c r="C2" i="4"/>
  <c r="C17" i="2"/>
  <c r="D17" i="2" s="1"/>
  <c r="E17" i="2" s="1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R17" i="2" s="1"/>
  <c r="S17" i="2" s="1"/>
  <c r="T17" i="2" s="1"/>
  <c r="U17" i="2" s="1"/>
  <c r="V17" i="2" s="1"/>
  <c r="W17" i="2" s="1"/>
  <c r="X17" i="2" s="1"/>
  <c r="Y17" i="2" s="1"/>
  <c r="Z17" i="2" s="1"/>
  <c r="AA17" i="2" s="1"/>
  <c r="D7" i="1" l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Q18" i="2"/>
  <c r="P18" i="2"/>
  <c r="O18" i="2"/>
  <c r="N18" i="2"/>
  <c r="M18" i="2"/>
  <c r="L18" i="2"/>
  <c r="L24" i="2" s="1"/>
  <c r="K18" i="2"/>
  <c r="K24" i="2" s="1"/>
  <c r="J18" i="2"/>
  <c r="J24" i="2" s="1"/>
  <c r="I18" i="2"/>
  <c r="I24" i="2" s="1"/>
  <c r="H18" i="2"/>
  <c r="G18" i="2"/>
  <c r="F18" i="2"/>
  <c r="E18" i="2"/>
  <c r="E24" i="2" s="1"/>
  <c r="D18" i="2"/>
  <c r="D24" i="2" s="1"/>
  <c r="C18" i="2"/>
  <c r="C24" i="2" s="1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M24" i="2" l="1"/>
  <c r="N24" i="2"/>
  <c r="Q24" i="2"/>
  <c r="G24" i="2"/>
  <c r="O24" i="2"/>
  <c r="H24" i="2"/>
  <c r="P24" i="2"/>
  <c r="F24" i="2"/>
  <c r="C32" i="2"/>
  <c r="K32" i="2"/>
  <c r="E32" i="2"/>
  <c r="M32" i="2"/>
  <c r="Q32" i="2"/>
  <c r="J11" i="2"/>
  <c r="P11" i="2"/>
  <c r="H32" i="2"/>
  <c r="L11" i="2"/>
  <c r="D11" i="2"/>
  <c r="P32" i="2"/>
  <c r="I11" i="2"/>
  <c r="Q11" i="2"/>
  <c r="G11" i="2"/>
  <c r="O11" i="2"/>
  <c r="G32" i="2"/>
  <c r="I32" i="2"/>
  <c r="C11" i="2"/>
  <c r="C14" i="2" s="1"/>
  <c r="K11" i="2"/>
  <c r="H11" i="2"/>
  <c r="O32" i="2"/>
  <c r="F11" i="2"/>
  <c r="N11" i="2"/>
  <c r="J32" i="2"/>
  <c r="E11" i="2"/>
  <c r="D32" i="2"/>
  <c r="L32" i="2"/>
  <c r="M11" i="2"/>
  <c r="F32" i="2"/>
  <c r="N32" i="2"/>
  <c r="Q33" i="2" l="1"/>
  <c r="Q40" i="2" s="1"/>
  <c r="M33" i="2"/>
  <c r="M40" i="2" s="1"/>
  <c r="L33" i="2"/>
  <c r="L40" i="2" s="1"/>
  <c r="K33" i="2"/>
  <c r="K40" i="2" s="1"/>
  <c r="E33" i="2"/>
  <c r="E40" i="2" s="1"/>
  <c r="D33" i="2"/>
  <c r="D40" i="2" s="1"/>
  <c r="N33" i="2"/>
  <c r="N40" i="2" s="1"/>
  <c r="P33" i="2"/>
  <c r="P40" i="2" s="1"/>
  <c r="H33" i="2"/>
  <c r="H40" i="2" s="1"/>
  <c r="I33" i="2"/>
  <c r="I40" i="2" s="1"/>
  <c r="O33" i="2"/>
  <c r="O40" i="2" s="1"/>
  <c r="F33" i="2"/>
  <c r="F40" i="2" s="1"/>
  <c r="J33" i="2"/>
  <c r="J40" i="2" s="1"/>
  <c r="C33" i="2"/>
  <c r="C40" i="2" s="1"/>
  <c r="G33" i="2"/>
  <c r="G40" i="2" s="1"/>
  <c r="C45" i="2" l="1"/>
  <c r="I75" i="1"/>
  <c r="J75" i="1"/>
  <c r="K75" i="1"/>
  <c r="L75" i="1"/>
  <c r="M75" i="1"/>
  <c r="N75" i="1"/>
  <c r="O75" i="1"/>
  <c r="P75" i="1"/>
  <c r="Q75" i="1"/>
  <c r="H75" i="1"/>
  <c r="G75" i="1"/>
  <c r="F75" i="1"/>
  <c r="E75" i="1"/>
  <c r="D75" i="1"/>
  <c r="C75" i="1"/>
  <c r="F21" i="1"/>
  <c r="C70" i="1"/>
  <c r="Q70" i="1" l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F43" i="1" l="1"/>
  <c r="F42" i="1"/>
  <c r="F41" i="1"/>
  <c r="F40" i="1"/>
  <c r="E39" i="1"/>
  <c r="D39" i="1"/>
  <c r="C39" i="1"/>
  <c r="F38" i="1"/>
  <c r="F37" i="1"/>
  <c r="F36" i="1"/>
  <c r="F35" i="1"/>
  <c r="E34" i="1"/>
  <c r="D34" i="1"/>
  <c r="C34" i="1"/>
  <c r="F32" i="1"/>
  <c r="F31" i="1"/>
  <c r="F30" i="1"/>
  <c r="F29" i="1"/>
  <c r="F28" i="1"/>
  <c r="F27" i="1"/>
  <c r="E26" i="1"/>
  <c r="D26" i="1"/>
  <c r="C26" i="1"/>
  <c r="F25" i="1"/>
  <c r="F24" i="1"/>
  <c r="F23" i="1"/>
  <c r="F22" i="1"/>
  <c r="F20" i="1"/>
  <c r="E19" i="1"/>
  <c r="D19" i="1"/>
  <c r="C19" i="1"/>
  <c r="C9" i="1" l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V2" i="2" s="1"/>
  <c r="W2" i="2" s="1"/>
  <c r="X2" i="2" s="1"/>
  <c r="Y2" i="2" s="1"/>
  <c r="Z2" i="2" s="1"/>
  <c r="AA2" i="2" s="1"/>
  <c r="D18" i="1"/>
  <c r="C8" i="1"/>
  <c r="C12" i="2" s="1"/>
  <c r="C44" i="1"/>
  <c r="C49" i="1"/>
  <c r="D6" i="1"/>
  <c r="C17" i="1"/>
  <c r="C73" i="1"/>
  <c r="D45" i="1"/>
  <c r="E33" i="1"/>
  <c r="D33" i="1"/>
  <c r="F39" i="1"/>
  <c r="F26" i="1"/>
  <c r="F34" i="1"/>
  <c r="E44" i="1"/>
  <c r="E18" i="1"/>
  <c r="D44" i="1"/>
  <c r="E45" i="1"/>
  <c r="C33" i="1"/>
  <c r="C45" i="1"/>
  <c r="F19" i="1"/>
  <c r="C18" i="1"/>
  <c r="D25" i="4" l="1"/>
  <c r="D48" i="4"/>
  <c r="C42" i="2"/>
  <c r="C43" i="2"/>
  <c r="C41" i="2"/>
  <c r="D2" i="4"/>
  <c r="C46" i="1"/>
  <c r="D8" i="1"/>
  <c r="D12" i="2" s="1"/>
  <c r="D9" i="1"/>
  <c r="D46" i="1"/>
  <c r="D49" i="1"/>
  <c r="D17" i="1"/>
  <c r="D73" i="1"/>
  <c r="F33" i="1"/>
  <c r="E6" i="1"/>
  <c r="E46" i="1"/>
  <c r="F18" i="1"/>
  <c r="F44" i="1"/>
  <c r="F45" i="1"/>
  <c r="E25" i="4" l="1"/>
  <c r="E48" i="4"/>
  <c r="D43" i="2"/>
  <c r="D41" i="2"/>
  <c r="D42" i="2"/>
  <c r="E9" i="1"/>
  <c r="E2" i="4"/>
  <c r="E8" i="1"/>
  <c r="E12" i="2" s="1"/>
  <c r="E49" i="1"/>
  <c r="E17" i="1"/>
  <c r="E73" i="1"/>
  <c r="F6" i="1"/>
  <c r="F46" i="1"/>
  <c r="F25" i="4" l="1"/>
  <c r="F48" i="4"/>
  <c r="E42" i="2"/>
  <c r="E41" i="2"/>
  <c r="E43" i="2"/>
  <c r="F9" i="1"/>
  <c r="F2" i="4"/>
  <c r="F8" i="1"/>
  <c r="F12" i="2" s="1"/>
  <c r="F73" i="1"/>
  <c r="F49" i="1"/>
  <c r="G6" i="1"/>
  <c r="G25" i="4" l="1"/>
  <c r="G48" i="4"/>
  <c r="F41" i="2"/>
  <c r="F42" i="2"/>
  <c r="F43" i="2"/>
  <c r="G9" i="1"/>
  <c r="G2" i="4"/>
  <c r="G8" i="1"/>
  <c r="G12" i="2" s="1"/>
  <c r="G73" i="1"/>
  <c r="G49" i="1"/>
  <c r="H6" i="1"/>
  <c r="H25" i="4" l="1"/>
  <c r="H48" i="4"/>
  <c r="G43" i="2"/>
  <c r="G41" i="2"/>
  <c r="G42" i="2"/>
  <c r="H9" i="1"/>
  <c r="H2" i="4"/>
  <c r="H8" i="1"/>
  <c r="H12" i="2" s="1"/>
  <c r="H73" i="1"/>
  <c r="H49" i="1"/>
  <c r="I6" i="1"/>
  <c r="I25" i="4" l="1"/>
  <c r="I48" i="4"/>
  <c r="H43" i="2"/>
  <c r="H41" i="2"/>
  <c r="H42" i="2"/>
  <c r="I9" i="1"/>
  <c r="I2" i="4"/>
  <c r="I8" i="1"/>
  <c r="I12" i="2" s="1"/>
  <c r="I73" i="1"/>
  <c r="I49" i="1"/>
  <c r="J6" i="1"/>
  <c r="J25" i="4" l="1"/>
  <c r="J48" i="4"/>
  <c r="I43" i="2"/>
  <c r="I41" i="2"/>
  <c r="I42" i="2"/>
  <c r="J9" i="1"/>
  <c r="J2" i="4"/>
  <c r="J8" i="1"/>
  <c r="J12" i="2" s="1"/>
  <c r="J73" i="1"/>
  <c r="J49" i="1"/>
  <c r="K6" i="1"/>
  <c r="K25" i="4" l="1"/>
  <c r="K48" i="4"/>
  <c r="J42" i="2"/>
  <c r="J43" i="2"/>
  <c r="J41" i="2"/>
  <c r="K9" i="1"/>
  <c r="K2" i="4"/>
  <c r="K8" i="1"/>
  <c r="K12" i="2" s="1"/>
  <c r="K73" i="1"/>
  <c r="K49" i="1"/>
  <c r="L6" i="1"/>
  <c r="L25" i="4" l="1"/>
  <c r="L48" i="4"/>
  <c r="K41" i="2"/>
  <c r="K42" i="2"/>
  <c r="K43" i="2"/>
  <c r="L9" i="1"/>
  <c r="L2" i="4"/>
  <c r="L8" i="1"/>
  <c r="L12" i="2" s="1"/>
  <c r="L49" i="1"/>
  <c r="L73" i="1"/>
  <c r="M6" i="1"/>
  <c r="M25" i="4" l="1"/>
  <c r="M48" i="4"/>
  <c r="L41" i="2"/>
  <c r="L42" i="2"/>
  <c r="L43" i="2"/>
  <c r="M9" i="1"/>
  <c r="M2" i="4"/>
  <c r="M8" i="1"/>
  <c r="M12" i="2" s="1"/>
  <c r="M49" i="1"/>
  <c r="M73" i="1"/>
  <c r="N6" i="1"/>
  <c r="N25" i="4" l="1"/>
  <c r="N48" i="4"/>
  <c r="M41" i="2"/>
  <c r="M43" i="2"/>
  <c r="M42" i="2"/>
  <c r="N9" i="1"/>
  <c r="N2" i="4"/>
  <c r="N8" i="1"/>
  <c r="N12" i="2" s="1"/>
  <c r="N73" i="1"/>
  <c r="N49" i="1"/>
  <c r="O6" i="1"/>
  <c r="O25" i="4" l="1"/>
  <c r="O48" i="4"/>
  <c r="N41" i="2"/>
  <c r="N42" i="2"/>
  <c r="N43" i="2"/>
  <c r="O9" i="1"/>
  <c r="O2" i="4"/>
  <c r="O8" i="1"/>
  <c r="O12" i="2" s="1"/>
  <c r="O73" i="1"/>
  <c r="O49" i="1"/>
  <c r="P6" i="1"/>
  <c r="P25" i="4" l="1"/>
  <c r="P48" i="4"/>
  <c r="O42" i="2"/>
  <c r="O41" i="2"/>
  <c r="O43" i="2"/>
  <c r="P9" i="1"/>
  <c r="P2" i="4"/>
  <c r="P8" i="1"/>
  <c r="P12" i="2" s="1"/>
  <c r="P73" i="1"/>
  <c r="P49" i="1"/>
  <c r="Q6" i="1"/>
  <c r="Q48" i="4" s="1"/>
  <c r="R6" i="1" l="1"/>
  <c r="R48" i="4" s="1"/>
  <c r="Q25" i="4"/>
  <c r="P41" i="2"/>
  <c r="P42" i="2"/>
  <c r="P43" i="2"/>
  <c r="Q9" i="1"/>
  <c r="Q2" i="4"/>
  <c r="Q8" i="1"/>
  <c r="Q73" i="1"/>
  <c r="Q49" i="1"/>
  <c r="R8" i="1" l="1"/>
  <c r="R12" i="2" s="1"/>
  <c r="R49" i="1"/>
  <c r="R2" i="4"/>
  <c r="R25" i="4"/>
  <c r="R73" i="1"/>
  <c r="R9" i="1"/>
  <c r="S6" i="1"/>
  <c r="S48" i="4" s="1"/>
  <c r="Q43" i="2"/>
  <c r="Q41" i="2"/>
  <c r="Q42" i="2"/>
  <c r="Q12" i="2"/>
  <c r="R42" i="2" l="1"/>
  <c r="R43" i="2"/>
  <c r="R41" i="2"/>
  <c r="S73" i="1"/>
  <c r="S49" i="1"/>
  <c r="S2" i="4"/>
  <c r="S25" i="4"/>
  <c r="S9" i="1"/>
  <c r="S8" i="1"/>
  <c r="S12" i="2" s="1"/>
  <c r="T6" i="1"/>
  <c r="T48" i="4" s="1"/>
  <c r="S42" i="2" l="1"/>
  <c r="S43" i="2"/>
  <c r="S41" i="2"/>
  <c r="T73" i="1"/>
  <c r="T49" i="1"/>
  <c r="T2" i="4"/>
  <c r="T25" i="4"/>
  <c r="T9" i="1"/>
  <c r="U6" i="1"/>
  <c r="U48" i="4" s="1"/>
  <c r="T8" i="1"/>
  <c r="T12" i="2" s="1"/>
  <c r="T42" i="2" l="1"/>
  <c r="T41" i="2"/>
  <c r="T43" i="2"/>
  <c r="U73" i="1"/>
  <c r="U49" i="1"/>
  <c r="U2" i="4"/>
  <c r="U25" i="4"/>
  <c r="U9" i="1"/>
  <c r="U8" i="1"/>
  <c r="U12" i="2" s="1"/>
  <c r="V6" i="1"/>
  <c r="V48" i="4" s="1"/>
  <c r="U42" i="2" l="1"/>
  <c r="U43" i="2"/>
  <c r="U41" i="2"/>
  <c r="V25" i="4"/>
  <c r="V49" i="1"/>
  <c r="V73" i="1"/>
  <c r="V2" i="4"/>
  <c r="W6" i="1"/>
  <c r="W48" i="4" s="1"/>
  <c r="V8" i="1"/>
  <c r="V12" i="2" s="1"/>
  <c r="V9" i="1"/>
  <c r="W2" i="4" l="1"/>
  <c r="W25" i="4"/>
  <c r="W73" i="1"/>
  <c r="W49" i="1"/>
  <c r="X6" i="1"/>
  <c r="X48" i="4" s="1"/>
  <c r="W8" i="1"/>
  <c r="W12" i="2" s="1"/>
  <c r="W9" i="1"/>
  <c r="V43" i="2"/>
  <c r="V42" i="2"/>
  <c r="V41" i="2"/>
  <c r="W43" i="2" l="1"/>
  <c r="W42" i="2"/>
  <c r="W41" i="2"/>
  <c r="X49" i="1"/>
  <c r="X2" i="4"/>
  <c r="X25" i="4"/>
  <c r="Y6" i="1"/>
  <c r="Y48" i="4" s="1"/>
  <c r="X73" i="1"/>
  <c r="X9" i="1"/>
  <c r="X8" i="1"/>
  <c r="X12" i="2" s="1"/>
  <c r="Z6" i="1" l="1"/>
  <c r="Z48" i="4" s="1"/>
  <c r="Y49" i="1"/>
  <c r="Y2" i="4"/>
  <c r="Y25" i="4"/>
  <c r="Y73" i="1"/>
  <c r="Y8" i="1"/>
  <c r="Y12" i="2" s="1"/>
  <c r="Y9" i="1"/>
  <c r="X43" i="2"/>
  <c r="X42" i="2"/>
  <c r="X41" i="2"/>
  <c r="Y42" i="2" l="1"/>
  <c r="Y43" i="2"/>
  <c r="Y41" i="2"/>
  <c r="Z73" i="1"/>
  <c r="Z49" i="1"/>
  <c r="Z2" i="4"/>
  <c r="Z25" i="4"/>
  <c r="Z9" i="1"/>
  <c r="Z8" i="1"/>
  <c r="Z12" i="2" s="1"/>
  <c r="AA6" i="1"/>
  <c r="AA48" i="4" s="1"/>
  <c r="Z42" i="2" l="1"/>
  <c r="Z43" i="2"/>
  <c r="Z41" i="2"/>
  <c r="AA49" i="1"/>
  <c r="AA2" i="4"/>
  <c r="AA25" i="4"/>
  <c r="AA73" i="1"/>
  <c r="AA9" i="1"/>
  <c r="AA8" i="1"/>
  <c r="AA12" i="2" s="1"/>
  <c r="C13" i="2" s="1"/>
  <c r="AA43" i="2" l="1"/>
  <c r="AA42" i="2"/>
  <c r="AA41" i="2"/>
  <c r="C44" i="2" s="1"/>
  <c r="C46" i="2" l="1"/>
</calcChain>
</file>

<file path=xl/sharedStrings.xml><?xml version="1.0" encoding="utf-8"?>
<sst xmlns="http://schemas.openxmlformats.org/spreadsheetml/2006/main" count="355" uniqueCount="136">
  <si>
    <t>Lp.</t>
  </si>
  <si>
    <t>Wyszczególnienie</t>
  </si>
  <si>
    <t>Zużycie materiałów i energii</t>
  </si>
  <si>
    <t>Usługi obce</t>
  </si>
  <si>
    <t>Podatki i opłaty</t>
  </si>
  <si>
    <t>Wynagrodzenia</t>
  </si>
  <si>
    <t>Ubezpieczenia społeczne i inne świadczenia</t>
  </si>
  <si>
    <t>Pozostałe koszty rodzajowe</t>
  </si>
  <si>
    <t>Wartość sprzedanych towarów i materiałów</t>
  </si>
  <si>
    <t>Amortyzacja</t>
  </si>
  <si>
    <t>Tabela 1 Założenia</t>
  </si>
  <si>
    <t>1.</t>
  </si>
  <si>
    <t>Stopa wzrostu PKB</t>
  </si>
  <si>
    <t>2.</t>
  </si>
  <si>
    <t>Stopa inflacji</t>
  </si>
  <si>
    <t>3.</t>
  </si>
  <si>
    <t>4.</t>
  </si>
  <si>
    <t>Dynamika realnego wzrostu płac</t>
  </si>
  <si>
    <t>5.</t>
  </si>
  <si>
    <t>6.</t>
  </si>
  <si>
    <t>Stopa podatku dochodowego</t>
  </si>
  <si>
    <t>Inne ważne z punktu widzenia projektu</t>
  </si>
  <si>
    <t>SUMA</t>
  </si>
  <si>
    <t>A.</t>
  </si>
  <si>
    <t>Nakłady inwestycyjne dotyczące realizacji projektu</t>
  </si>
  <si>
    <t>Nakłady inwestycyjne kwalifikowalne</t>
  </si>
  <si>
    <t>VAT</t>
  </si>
  <si>
    <t>B.</t>
  </si>
  <si>
    <t xml:space="preserve">Koszty operacyjne projektu w fazie jego realizacji </t>
  </si>
  <si>
    <t>Koszty operacyjne kwalifikowalne</t>
  </si>
  <si>
    <t>Koszty operacyjne niekwalifikowalne</t>
  </si>
  <si>
    <t>C.</t>
  </si>
  <si>
    <t>Całkowite koszty ponoszone w związku z realizacją projektu</t>
  </si>
  <si>
    <t>Pozostałe założenia</t>
  </si>
  <si>
    <t>Przyjęty okres odniesienia</t>
  </si>
  <si>
    <t>Tabela 3 Amortyzacja i nakłady odtworzeniowe</t>
  </si>
  <si>
    <t>Środek trwały 1</t>
  </si>
  <si>
    <t>Wartość środka trwałego na początku okresu</t>
  </si>
  <si>
    <t>Stawka amortyzacyjna</t>
  </si>
  <si>
    <t>Wartość po umorzeniu</t>
  </si>
  <si>
    <t>Środek trwały 2</t>
  </si>
  <si>
    <t>Środek trwały n</t>
  </si>
  <si>
    <t>D.</t>
  </si>
  <si>
    <t>Nakłady odtworzeniowe</t>
  </si>
  <si>
    <t>E.</t>
  </si>
  <si>
    <t>Razem amortyzacja</t>
  </si>
  <si>
    <t>Wartość rezydualna</t>
  </si>
  <si>
    <t>7.</t>
  </si>
  <si>
    <t>8.</t>
  </si>
  <si>
    <t>9.</t>
  </si>
  <si>
    <t>10.</t>
  </si>
  <si>
    <t>11.</t>
  </si>
  <si>
    <t>12.</t>
  </si>
  <si>
    <t>Stopa dyskontowa w analizie finansowej</t>
  </si>
  <si>
    <t>Stopa dyskontowa w analizie ekonomicznej</t>
  </si>
  <si>
    <t>Rok bazowy (zerowy) analiz</t>
  </si>
  <si>
    <t>Kolejny rok analiz</t>
  </si>
  <si>
    <t>Współczynnik dyskonta finansowego</t>
  </si>
  <si>
    <t>Współczynnik dyskonta społecznego</t>
  </si>
  <si>
    <t>Tabela 4 Przychody i koszty operacyjne</t>
  </si>
  <si>
    <t>II.</t>
  </si>
  <si>
    <t>III.</t>
  </si>
  <si>
    <t>IV.</t>
  </si>
  <si>
    <t>V.</t>
  </si>
  <si>
    <t>Finansowa wewnętrzna stopa zwrotu z inwestycji (FRR/C)</t>
  </si>
  <si>
    <t xml:space="preserve">Wpływy </t>
  </si>
  <si>
    <t>Wpływy po korektach</t>
  </si>
  <si>
    <t xml:space="preserve">Wydatki </t>
  </si>
  <si>
    <t>Nakłady inwestycyjne i odtworzeniowe</t>
  </si>
  <si>
    <t>Wydatki po korektach</t>
  </si>
  <si>
    <t>VI.</t>
  </si>
  <si>
    <t>Zdyskontowane korzyści</t>
  </si>
  <si>
    <t>Zdyskontowane koszty</t>
  </si>
  <si>
    <t>Ekonomiczna zaktualizowana wartość netto (ENPV)</t>
  </si>
  <si>
    <t>Ekonomiczna wewnętrzna stopa zwrotu (ERR)</t>
  </si>
  <si>
    <t>Finansowa bieżąca wartość netto inwestycji (FNPV/C)</t>
  </si>
  <si>
    <t xml:space="preserve">Przychody operacyjne </t>
  </si>
  <si>
    <t xml:space="preserve">Nakłady inwestycyjne </t>
  </si>
  <si>
    <t xml:space="preserve">Zdyskontowane przepływy pieniężne </t>
  </si>
  <si>
    <t>Zmiana kapitału obrotowego netto w fazie inwestycyjnej</t>
  </si>
  <si>
    <t>Cykl rotacji zapasów materiałowych</t>
  </si>
  <si>
    <t>Cykl rotacji należności krótkoterminowych</t>
  </si>
  <si>
    <t>Cykl rotacji zobowiązań krótkoterminowych</t>
  </si>
  <si>
    <t>Tabela 6 Wskaźniki finansowej efektywności projektu</t>
  </si>
  <si>
    <t>Tabela 7 Wskaźniki ekonomicznej efektywności projektu</t>
  </si>
  <si>
    <t>Przychody operacyjne</t>
  </si>
  <si>
    <t>Koszty operacyjne ogółem, w tym:</t>
  </si>
  <si>
    <t>podatek VAT</t>
  </si>
  <si>
    <t>podatek …</t>
  </si>
  <si>
    <t>korzyść …</t>
  </si>
  <si>
    <t>koszt …</t>
  </si>
  <si>
    <t>Pozytywne efekty zewnętrzne (korzyści)</t>
  </si>
  <si>
    <t>Negatywne efekty zewnętrzne (koszty)</t>
  </si>
  <si>
    <t xml:space="preserve">Przepływy pieniężne </t>
  </si>
  <si>
    <t>Przepływy pieniężne po korektach</t>
  </si>
  <si>
    <t>I.</t>
  </si>
  <si>
    <t>F.</t>
  </si>
  <si>
    <t xml:space="preserve">Korekty wpływów </t>
  </si>
  <si>
    <t>korekta …</t>
  </si>
  <si>
    <t>Korekty wydatków</t>
  </si>
  <si>
    <t>Ekonomiczne przepływy pieniężne</t>
  </si>
  <si>
    <t>Zdyskontowane ekonomiczne przepływy</t>
  </si>
  <si>
    <t>G.</t>
  </si>
  <si>
    <t>Ekonomiczny wskaźnik korzyści/koszty (B/C)</t>
  </si>
  <si>
    <t>Źródła pochodzenia środków</t>
  </si>
  <si>
    <t>Środki własne inwestycyjne</t>
  </si>
  <si>
    <t>Kredyty i pożyczki inwestycyjne</t>
  </si>
  <si>
    <t>Dotacje</t>
  </si>
  <si>
    <t>Środki własne bieżące</t>
  </si>
  <si>
    <t>Kredyty i pożyczki obrotowe</t>
  </si>
  <si>
    <t>Inne źródła</t>
  </si>
  <si>
    <t>Wykorzystanie środków</t>
  </si>
  <si>
    <t>Spłaty kredytów i pożyczek</t>
  </si>
  <si>
    <t>Odsetki od kredytów i pożyczek, prowizje</t>
  </si>
  <si>
    <t>Podatki</t>
  </si>
  <si>
    <t>Inne wykorzystanie</t>
  </si>
  <si>
    <t>Zmiana stanu środków pieniężnych</t>
  </si>
  <si>
    <t>Koszty operacyjne (bez amortyzacji)</t>
  </si>
  <si>
    <t>Środki pieniężne - stan początkowy</t>
  </si>
  <si>
    <t>Środki pieniężne - stan końcowy</t>
  </si>
  <si>
    <t>Trwałość finansowa projektu</t>
  </si>
  <si>
    <t>Tabela 5 Kapitał obrotowy netto</t>
  </si>
  <si>
    <t xml:space="preserve">Zmiana kapitału obrotowego netto </t>
  </si>
  <si>
    <t xml:space="preserve">Trwałość finansowa Wnioskodawca/operator + Projekt </t>
  </si>
  <si>
    <t xml:space="preserve">Tabela 9 Trwałość finansowa - Wnioskodawca/operator + Projekt </t>
  </si>
  <si>
    <t xml:space="preserve">Tabela 8 Trwałość finansowa - Projekt </t>
  </si>
  <si>
    <t>Analiza popytu</t>
  </si>
  <si>
    <t xml:space="preserve">Analiza społeczno-ekonomiczna </t>
  </si>
  <si>
    <t>Analizy dla projektów inwestycyjnych obejmujących sektor transportu opracowane na podstawie Niebieskiej Ksiegi – Sektor transportu publicznego w miastach, aglomeracjach i regionach (Jaspers, 2023)</t>
  </si>
  <si>
    <t>Analiza wrażliwości</t>
  </si>
  <si>
    <t xml:space="preserve">Tabela 10 Trwałość finansowa - Partner + Projekt </t>
  </si>
  <si>
    <t xml:space="preserve">Trwałość finansowa Partner + Projekt </t>
  </si>
  <si>
    <t>Tabela 2 Nakłady inwestycyjne na projekt oraz koszty operacyjne niestanowiące nakładów inwestycyjnych</t>
  </si>
  <si>
    <t>Nakłady inwestycyjne niekwalifikowalne</t>
  </si>
  <si>
    <t>Razem koszty kwalifikowalne</t>
  </si>
  <si>
    <t>Razem koszty niekwalifikowalne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</si>
</sst>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.0000"/>
  </numFmts>
  <fonts count="21">
    <font>
      <sz val="11"/>
      <color theme="1"/>
      <name val="Calibri"/>
      <family val="2"/>
      <charset val="238"/>
      <scheme val="minor"/>
    </font>
    <font>
      <sz val="10"/>
      <name val="Arial PL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i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name val="Arial CE"/>
      <charset val="238"/>
    </font>
    <font>
      <b/>
      <sz val="9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rgb="FFD1F1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3" fontId="1" fillId="0" borderId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5" applyNumberFormat="0" applyFill="0" applyAlignment="0" applyProtection="0"/>
    <xf numFmtId="0" fontId="13" fillId="2" borderId="0" applyNumberFormat="0" applyBorder="0" applyAlignment="0" applyProtection="0"/>
    <xf numFmtId="0" fontId="18" fillId="0" borderId="0"/>
    <xf numFmtId="0" fontId="18" fillId="0" borderId="0"/>
  </cellStyleXfs>
  <cellXfs count="139">
    <xf numFmtId="0" fontId="0" fillId="0" borderId="0" xfId="0"/>
    <xf numFmtId="10" fontId="4" fillId="0" borderId="1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vertical="center"/>
    </xf>
    <xf numFmtId="164" fontId="8" fillId="0" borderId="4" xfId="0" applyNumberFormat="1" applyFont="1" applyBorder="1"/>
    <xf numFmtId="0" fontId="8" fillId="0" borderId="0" xfId="1" applyNumberFormat="1" applyFont="1" applyAlignment="1">
      <alignment horizontal="center"/>
    </xf>
    <xf numFmtId="0" fontId="8" fillId="3" borderId="1" xfId="1" applyNumberFormat="1" applyFont="1" applyFill="1" applyBorder="1" applyAlignment="1">
      <alignment horizontal="center"/>
    </xf>
    <xf numFmtId="0" fontId="7" fillId="0" borderId="0" xfId="0" applyFont="1"/>
    <xf numFmtId="164" fontId="8" fillId="0" borderId="0" xfId="0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10" fontId="4" fillId="0" borderId="0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9" fontId="8" fillId="0" borderId="1" xfId="3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5" fontId="4" fillId="0" borderId="0" xfId="3" applyNumberFormat="1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/>
    <xf numFmtId="164" fontId="9" fillId="0" borderId="0" xfId="0" applyNumberFormat="1" applyFont="1"/>
    <xf numFmtId="164" fontId="15" fillId="0" borderId="1" xfId="4" applyNumberFormat="1" applyFont="1" applyFill="1" applyBorder="1" applyAlignment="1">
      <alignment horizontal="center" vertical="center"/>
    </xf>
    <xf numFmtId="164" fontId="16" fillId="0" borderId="2" xfId="4" applyNumberFormat="1" applyFont="1" applyFill="1" applyBorder="1" applyAlignment="1">
      <alignment vertical="center"/>
    </xf>
    <xf numFmtId="164" fontId="16" fillId="0" borderId="3" xfId="4" applyNumberFormat="1" applyFont="1" applyFill="1" applyBorder="1" applyAlignment="1">
      <alignment vertical="center"/>
    </xf>
    <xf numFmtId="164" fontId="16" fillId="0" borderId="6" xfId="4" applyNumberFormat="1" applyFont="1" applyFill="1" applyBorder="1" applyAlignment="1">
      <alignment vertical="center"/>
    </xf>
    <xf numFmtId="0" fontId="17" fillId="0" borderId="1" xfId="4" applyFont="1" applyFill="1" applyBorder="1" applyAlignment="1">
      <alignment horizontal="center"/>
    </xf>
    <xf numFmtId="0" fontId="17" fillId="0" borderId="1" xfId="4" applyFont="1" applyFill="1" applyBorder="1" applyAlignment="1">
      <alignment vertical="center"/>
    </xf>
    <xf numFmtId="9" fontId="17" fillId="0" borderId="1" xfId="2" applyFont="1" applyFill="1" applyBorder="1" applyAlignment="1">
      <alignment vertical="center"/>
    </xf>
    <xf numFmtId="164" fontId="17" fillId="0" borderId="2" xfId="4" applyNumberFormat="1" applyFont="1" applyFill="1" applyBorder="1" applyAlignment="1">
      <alignment vertical="center"/>
    </xf>
    <xf numFmtId="164" fontId="17" fillId="0" borderId="3" xfId="4" applyNumberFormat="1" applyFont="1" applyFill="1" applyBorder="1" applyAlignment="1">
      <alignment vertical="center"/>
    </xf>
    <xf numFmtId="164" fontId="17" fillId="0" borderId="6" xfId="4" applyNumberFormat="1" applyFont="1" applyFill="1" applyBorder="1" applyAlignment="1">
      <alignment vertical="center"/>
    </xf>
    <xf numFmtId="164" fontId="16" fillId="0" borderId="7" xfId="4" applyNumberFormat="1" applyFont="1" applyFill="1" applyBorder="1" applyAlignment="1">
      <alignment vertical="center"/>
    </xf>
    <xf numFmtId="164" fontId="16" fillId="0" borderId="0" xfId="4" applyNumberFormat="1" applyFont="1" applyFill="1" applyBorder="1" applyAlignment="1">
      <alignment vertical="center"/>
    </xf>
    <xf numFmtId="164" fontId="17" fillId="0" borderId="8" xfId="4" applyNumberFormat="1" applyFont="1" applyFill="1" applyBorder="1" applyAlignment="1">
      <alignment vertical="center"/>
    </xf>
    <xf numFmtId="164" fontId="17" fillId="0" borderId="9" xfId="4" applyNumberFormat="1" applyFont="1" applyFill="1" applyBorder="1" applyAlignment="1">
      <alignment vertical="center"/>
    </xf>
    <xf numFmtId="0" fontId="15" fillId="0" borderId="1" xfId="4" applyFont="1" applyFill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65" fontId="8" fillId="0" borderId="0" xfId="1" applyNumberFormat="1" applyFont="1" applyAlignment="1">
      <alignment horizontal="center"/>
    </xf>
    <xf numFmtId="164" fontId="17" fillId="0" borderId="0" xfId="4" applyNumberFormat="1" applyFont="1" applyFill="1" applyBorder="1" applyAlignment="1">
      <alignment vertical="center"/>
    </xf>
    <xf numFmtId="164" fontId="15" fillId="0" borderId="0" xfId="4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right" vertical="center" wrapText="1"/>
    </xf>
    <xf numFmtId="164" fontId="14" fillId="0" borderId="0" xfId="4" applyNumberFormat="1" applyFont="1" applyFill="1" applyBorder="1" applyAlignment="1">
      <alignment vertical="center"/>
    </xf>
    <xf numFmtId="164" fontId="9" fillId="0" borderId="0" xfId="0" applyNumberFormat="1" applyFont="1" applyAlignment="1">
      <alignment horizontal="right" vertical="center" wrapText="1"/>
    </xf>
    <xf numFmtId="0" fontId="15" fillId="0" borderId="1" xfId="4" applyFont="1" applyFill="1" applyBorder="1" applyAlignment="1">
      <alignment horizontal="center" vertical="center"/>
    </xf>
    <xf numFmtId="0" fontId="15" fillId="0" borderId="1" xfId="4" applyFont="1" applyFill="1" applyBorder="1" applyAlignment="1">
      <alignment vertical="center"/>
    </xf>
    <xf numFmtId="0" fontId="17" fillId="0" borderId="1" xfId="4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right" wrapText="1"/>
    </xf>
    <xf numFmtId="0" fontId="8" fillId="0" borderId="0" xfId="0" applyFont="1"/>
    <xf numFmtId="164" fontId="15" fillId="0" borderId="0" xfId="4" applyNumberFormat="1" applyFont="1" applyFill="1" applyBorder="1" applyAlignment="1">
      <alignment vertical="center"/>
    </xf>
    <xf numFmtId="0" fontId="17" fillId="0" borderId="0" xfId="4" applyFont="1" applyFill="1" applyBorder="1" applyAlignment="1">
      <alignment horizontal="center" vertical="center"/>
    </xf>
    <xf numFmtId="0" fontId="17" fillId="0" borderId="0" xfId="4" applyFont="1" applyFill="1" applyBorder="1" applyAlignment="1">
      <alignment vertical="center"/>
    </xf>
    <xf numFmtId="164" fontId="9" fillId="0" borderId="0" xfId="0" applyNumberFormat="1" applyFont="1" applyAlignment="1">
      <alignment horizontal="right" wrapText="1"/>
    </xf>
    <xf numFmtId="0" fontId="17" fillId="0" borderId="0" xfId="4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horizontal="center"/>
    </xf>
    <xf numFmtId="164" fontId="4" fillId="0" borderId="0" xfId="0" applyNumberFormat="1" applyFont="1" applyAlignment="1">
      <alignment horizontal="right" vertical="center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center" wrapText="1"/>
    </xf>
    <xf numFmtId="0" fontId="9" fillId="0" borderId="1" xfId="6" applyFont="1" applyBorder="1" applyAlignment="1">
      <alignment horizontal="center" vertical="center" wrapText="1"/>
    </xf>
    <xf numFmtId="3" fontId="9" fillId="0" borderId="1" xfId="6" applyNumberFormat="1" applyFont="1" applyBorder="1" applyAlignment="1">
      <alignment vertical="center" wrapText="1"/>
    </xf>
    <xf numFmtId="0" fontId="9" fillId="0" borderId="0" xfId="6" applyFont="1" applyAlignment="1">
      <alignment horizontal="center" vertical="center" wrapText="1"/>
    </xf>
    <xf numFmtId="0" fontId="9" fillId="0" borderId="0" xfId="6" applyFont="1" applyAlignment="1">
      <alignment vertical="center" wrapText="1"/>
    </xf>
    <xf numFmtId="0" fontId="10" fillId="0" borderId="0" xfId="6" applyFont="1" applyAlignment="1">
      <alignment horizontal="center" vertical="center" wrapText="1"/>
    </xf>
    <xf numFmtId="3" fontId="9" fillId="0" borderId="0" xfId="6" applyNumberFormat="1" applyFont="1" applyAlignment="1">
      <alignment vertical="center" wrapText="1"/>
    </xf>
    <xf numFmtId="0" fontId="8" fillId="0" borderId="0" xfId="6" applyFont="1" applyAlignment="1">
      <alignment horizontal="center" vertical="center" wrapText="1"/>
    </xf>
    <xf numFmtId="49" fontId="8" fillId="0" borderId="10" xfId="6" applyNumberFormat="1" applyFont="1" applyBorder="1" applyAlignment="1">
      <alignment horizontal="center" vertical="center" wrapText="1"/>
    </xf>
    <xf numFmtId="0" fontId="8" fillId="3" borderId="10" xfId="6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0" xfId="7" applyFont="1"/>
    <xf numFmtId="0" fontId="8" fillId="0" borderId="2" xfId="0" applyFont="1" applyBorder="1" applyAlignment="1">
      <alignment vertical="top"/>
    </xf>
    <xf numFmtId="0" fontId="8" fillId="0" borderId="2" xfId="0" applyFont="1" applyBorder="1"/>
    <xf numFmtId="0" fontId="10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1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top" wrapText="1"/>
    </xf>
    <xf numFmtId="14" fontId="9" fillId="0" borderId="0" xfId="0" applyNumberFormat="1" applyFont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 wrapText="1"/>
    </xf>
    <xf numFmtId="10" fontId="8" fillId="0" borderId="0" xfId="3" applyNumberFormat="1" applyFont="1" applyFill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3" fontId="8" fillId="0" borderId="1" xfId="6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3" borderId="1" xfId="1" applyNumberFormat="1" applyFont="1" applyFill="1" applyBorder="1" applyAlignment="1">
      <alignment horizontal="center"/>
    </xf>
    <xf numFmtId="0" fontId="14" fillId="0" borderId="1" xfId="5" applyNumberFormat="1" applyFont="1" applyFill="1" applyBorder="1" applyAlignment="1">
      <alignment horizontal="center"/>
    </xf>
    <xf numFmtId="0" fontId="7" fillId="3" borderId="1" xfId="1" applyNumberFormat="1" applyFont="1" applyFill="1" applyBorder="1" applyAlignment="1">
      <alignment horizontal="center" vertical="center"/>
    </xf>
    <xf numFmtId="49" fontId="7" fillId="0" borderId="10" xfId="6" applyNumberFormat="1" applyFont="1" applyBorder="1" applyAlignment="1">
      <alignment horizontal="center" vertical="center" wrapText="1"/>
    </xf>
    <xf numFmtId="49" fontId="7" fillId="0" borderId="1" xfId="6" applyNumberFormat="1" applyFont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right" vertical="center" wrapText="1"/>
    </xf>
    <xf numFmtId="2" fontId="9" fillId="0" borderId="1" xfId="0" applyNumberFormat="1" applyFont="1" applyBorder="1" applyAlignment="1">
      <alignment horizontal="right" vertical="center" wrapText="1"/>
    </xf>
    <xf numFmtId="2" fontId="17" fillId="0" borderId="1" xfId="4" applyNumberFormat="1" applyFont="1" applyFill="1" applyBorder="1" applyAlignment="1">
      <alignment vertical="center"/>
    </xf>
    <xf numFmtId="10" fontId="17" fillId="0" borderId="1" xfId="4" applyNumberFormat="1" applyFont="1" applyFill="1" applyBorder="1" applyAlignment="1">
      <alignment vertical="center"/>
    </xf>
    <xf numFmtId="2" fontId="15" fillId="3" borderId="1" xfId="4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right" vertical="center" wrapText="1"/>
    </xf>
    <xf numFmtId="2" fontId="15" fillId="3" borderId="1" xfId="4" applyNumberFormat="1" applyFont="1" applyFill="1" applyBorder="1" applyAlignment="1">
      <alignment vertical="center"/>
    </xf>
    <xf numFmtId="2" fontId="10" fillId="0" borderId="1" xfId="6" applyNumberFormat="1" applyFont="1" applyBorder="1" applyAlignment="1">
      <alignment horizontal="center" vertical="center" wrapText="1"/>
    </xf>
    <xf numFmtId="2" fontId="8" fillId="3" borderId="1" xfId="0" applyNumberFormat="1" applyFont="1" applyFill="1" applyBorder="1"/>
    <xf numFmtId="2" fontId="9" fillId="0" borderId="0" xfId="0" applyNumberFormat="1" applyFont="1"/>
    <xf numFmtId="2" fontId="9" fillId="3" borderId="1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Alignment="1">
      <alignment vertical="center" wrapText="1"/>
    </xf>
    <xf numFmtId="2" fontId="8" fillId="3" borderId="1" xfId="0" applyNumberFormat="1" applyFont="1" applyFill="1" applyBorder="1" applyAlignment="1">
      <alignment horizontal="right" vertical="top" wrapText="1"/>
    </xf>
    <xf numFmtId="2" fontId="4" fillId="0" borderId="0" xfId="0" applyNumberFormat="1" applyFont="1" applyAlignment="1">
      <alignment vertical="center"/>
    </xf>
    <xf numFmtId="2" fontId="19" fillId="3" borderId="1" xfId="7" applyNumberFormat="1" applyFont="1" applyFill="1" applyBorder="1" applyAlignment="1">
      <alignment horizontal="right" vertical="center" wrapText="1"/>
    </xf>
    <xf numFmtId="2" fontId="4" fillId="0" borderId="1" xfId="0" applyNumberFormat="1" applyFont="1" applyBorder="1"/>
    <xf numFmtId="2" fontId="5" fillId="3" borderId="1" xfId="0" applyNumberFormat="1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10" fontId="8" fillId="3" borderId="1" xfId="3" applyNumberFormat="1" applyFont="1" applyFill="1" applyBorder="1" applyAlignment="1">
      <alignment horizontal="right" vertical="center" wrapText="1"/>
    </xf>
    <xf numFmtId="2" fontId="8" fillId="3" borderId="1" xfId="3" applyNumberFormat="1" applyFont="1" applyFill="1" applyBorder="1" applyAlignment="1">
      <alignment horizontal="right" vertical="center" wrapText="1"/>
    </xf>
    <xf numFmtId="10" fontId="8" fillId="3" borderId="1" xfId="0" applyNumberFormat="1" applyFont="1" applyFill="1" applyBorder="1" applyAlignment="1">
      <alignment horizontal="right" vertical="center" wrapText="1"/>
    </xf>
    <xf numFmtId="0" fontId="20" fillId="0" borderId="0" xfId="7" applyFont="1"/>
  </cellXfs>
  <cellStyles count="8">
    <cellStyle name="Akcent 5" xfId="5" builtinId="45"/>
    <cellStyle name="Nagłówek 3" xfId="4" builtinId="18"/>
    <cellStyle name="Normalny" xfId="0" builtinId="0"/>
    <cellStyle name="Normalny 3" xfId="6" xr:uid="{00000000-0005-0000-0000-000003000000}"/>
    <cellStyle name="Normalny_Wzór projekcji - po poprawkach" xfId="1" xr:uid="{00000000-0005-0000-0000-000004000000}"/>
    <cellStyle name="Normalny_Zeszyt2" xfId="7" xr:uid="{00000000-0005-0000-0000-000005000000}"/>
    <cellStyle name="Procentowy" xfId="3" builtinId="5"/>
    <cellStyle name="Procentowy 2" xfId="2" xr:uid="{00000000-0005-0000-0000-000007000000}"/>
  </cellStyles>
  <dxfs count="6">
    <dxf>
      <fill>
        <patternFill>
          <bgColor rgb="FFFFC7CE"/>
        </patternFill>
      </fill>
    </dxf>
    <dxf>
      <fill>
        <patternFill>
          <bgColor rgb="FFD1F1FF"/>
        </patternFill>
      </fill>
    </dxf>
    <dxf>
      <fill>
        <patternFill>
          <bgColor rgb="FFFFC7CE"/>
        </patternFill>
      </fill>
    </dxf>
    <dxf>
      <fill>
        <patternFill>
          <bgColor rgb="FFD1F1FF"/>
        </patternFill>
      </fill>
    </dxf>
    <dxf>
      <fill>
        <patternFill>
          <bgColor rgb="FFFFC7CE"/>
        </patternFill>
      </fill>
    </dxf>
    <dxf>
      <fill>
        <patternFill>
          <bgColor rgb="FFD1F1FF"/>
        </patternFill>
      </fill>
    </dxf>
  </dxfs>
  <tableStyles count="0" defaultTableStyle="TableStyleMedium2" defaultPivotStyle="PivotStyleLight16"/>
  <colors>
    <mruColors>
      <color rgb="FFD1F1FF"/>
      <color rgb="FFABE5FF"/>
      <color rgb="FFE7F0F9"/>
      <color rgb="FF61CEFF"/>
      <color rgb="FF009ADE"/>
      <color rgb="FFBDD6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85725</xdr:rowOff>
    </xdr:from>
    <xdr:to>
      <xdr:col>10</xdr:col>
      <xdr:colOff>371475</xdr:colOff>
      <xdr:row>4</xdr:row>
      <xdr:rowOff>76200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62475" y="85725"/>
          <a:ext cx="5762625" cy="609600"/>
        </a:xfrm>
        <a:prstGeom prst="rect">
          <a:avLst/>
        </a:prstGeom>
        <a:solidFill>
          <a:schemeClr val="lt1"/>
        </a:solidFill>
        <a:ln w="2857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l-PL" sz="1100" b="1"/>
            <a:t>W pierwszej</a:t>
          </a:r>
          <a:r>
            <a:rPr lang="pl-PL" sz="1100" b="1" baseline="0"/>
            <a:t> kolejności należy zdefiniować rok bazowy i okres odniesienia (w tym odpowiednio dostosować tabele). Okres odniesienia powinien zostać wyznaczony zgodnie z definicją zawartą w założeniach do analizy w Instrukcji do sporządzenia Studium Wykonalności</a:t>
          </a:r>
          <a:endParaRPr lang="pl-P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04"/>
  <sheetViews>
    <sheetView showGridLines="0" topLeftCell="A54" zoomScale="110" zoomScaleNormal="110" workbookViewId="0">
      <pane xSplit="2" topLeftCell="C1" activePane="topRight" state="frozen"/>
      <selection pane="topRight" activeCell="I36" sqref="I36"/>
    </sheetView>
  </sheetViews>
  <sheetFormatPr defaultColWidth="0" defaultRowHeight="12"/>
  <cols>
    <col min="1" max="1" width="4.28515625" style="2" customWidth="1"/>
    <col min="2" max="2" width="51.28515625" style="2" customWidth="1"/>
    <col min="3" max="37" width="11.7109375" style="2" customWidth="1"/>
    <col min="38" max="16383" width="9.140625" style="2" hidden="1"/>
    <col min="16384" max="16384" width="12.7109375" style="2" hidden="1"/>
  </cols>
  <sheetData>
    <row r="1" spans="1:36" ht="12.75">
      <c r="A1" s="5" t="s">
        <v>10</v>
      </c>
      <c r="B1" s="6"/>
    </row>
    <row r="2" spans="1:36">
      <c r="A2" s="10" t="s">
        <v>11</v>
      </c>
      <c r="B2" s="4" t="s">
        <v>55</v>
      </c>
      <c r="C2" s="9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>
      <c r="A3" s="10" t="s">
        <v>13</v>
      </c>
      <c r="B3" s="4" t="s">
        <v>34</v>
      </c>
      <c r="C3" s="9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>
      <c r="A4" s="10" t="s">
        <v>15</v>
      </c>
      <c r="B4" s="4" t="s">
        <v>53</v>
      </c>
      <c r="C4" s="24">
        <v>0.04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36">
      <c r="A5" s="10" t="s">
        <v>16</v>
      </c>
      <c r="B5" s="4" t="s">
        <v>54</v>
      </c>
      <c r="C5" s="24">
        <v>0.03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</row>
    <row r="6" spans="1:36" ht="12.75">
      <c r="A6" s="5" t="s">
        <v>33</v>
      </c>
      <c r="B6" s="3"/>
      <c r="C6" s="16" t="str">
        <f>IF(C2="","",C2)</f>
        <v/>
      </c>
      <c r="D6" s="16" t="str">
        <f>IF(C6="","",IF(C6-$C6&gt;=SUM($C$3)-1,"",C6+1))</f>
        <v/>
      </c>
      <c r="E6" s="16" t="str">
        <f t="shared" ref="E6:Q6" si="0">IF(D6="","",IF(D6-$C6&gt;=SUM($C$3)-1,"",D6+1))</f>
        <v/>
      </c>
      <c r="F6" s="16" t="str">
        <f t="shared" si="0"/>
        <v/>
      </c>
      <c r="G6" s="16" t="str">
        <f t="shared" si="0"/>
        <v/>
      </c>
      <c r="H6" s="16" t="str">
        <f t="shared" si="0"/>
        <v/>
      </c>
      <c r="I6" s="16" t="str">
        <f t="shared" si="0"/>
        <v/>
      </c>
      <c r="J6" s="16" t="str">
        <f t="shared" si="0"/>
        <v/>
      </c>
      <c r="K6" s="16" t="str">
        <f t="shared" si="0"/>
        <v/>
      </c>
      <c r="L6" s="16" t="str">
        <f t="shared" si="0"/>
        <v/>
      </c>
      <c r="M6" s="16" t="str">
        <f t="shared" si="0"/>
        <v/>
      </c>
      <c r="N6" s="16" t="str">
        <f t="shared" si="0"/>
        <v/>
      </c>
      <c r="O6" s="16" t="str">
        <f t="shared" si="0"/>
        <v/>
      </c>
      <c r="P6" s="16" t="str">
        <f t="shared" si="0"/>
        <v/>
      </c>
      <c r="Q6" s="16" t="str">
        <f t="shared" si="0"/>
        <v/>
      </c>
      <c r="R6" s="16" t="str">
        <f t="shared" ref="R6" si="1">IF(Q6="","",IF(Q6-$C6&gt;=SUM($C$3)-1,"",Q6+1))</f>
        <v/>
      </c>
      <c r="S6" s="16" t="str">
        <f t="shared" ref="S6" si="2">IF(R6="","",IF(R6-$C6&gt;=SUM($C$3)-1,"",R6+1))</f>
        <v/>
      </c>
      <c r="T6" s="16" t="str">
        <f t="shared" ref="T6" si="3">IF(S6="","",IF(S6-$C6&gt;=SUM($C$3)-1,"",S6+1))</f>
        <v/>
      </c>
      <c r="U6" s="16" t="str">
        <f t="shared" ref="U6" si="4">IF(T6="","",IF(T6-$C6&gt;=SUM($C$3)-1,"",T6+1))</f>
        <v/>
      </c>
      <c r="V6" s="16" t="str">
        <f t="shared" ref="V6" si="5">IF(U6="","",IF(U6-$C6&gt;=SUM($C$3)-1,"",U6+1))</f>
        <v/>
      </c>
      <c r="W6" s="16" t="str">
        <f t="shared" ref="W6" si="6">IF(V6="","",IF(V6-$C6&gt;=SUM($C$3)-1,"",V6+1))</f>
        <v/>
      </c>
      <c r="X6" s="16" t="str">
        <f t="shared" ref="X6" si="7">IF(W6="","",IF(W6-$C6&gt;=SUM($C$3)-1,"",W6+1))</f>
        <v/>
      </c>
      <c r="Y6" s="16" t="str">
        <f t="shared" ref="Y6" si="8">IF(X6="","",IF(X6-$C6&gt;=SUM($C$3)-1,"",X6+1))</f>
        <v/>
      </c>
      <c r="Z6" s="16" t="str">
        <f t="shared" ref="Z6" si="9">IF(Y6="","",IF(Y6-$C6&gt;=SUM($C$3)-1,"",Y6+1))</f>
        <v/>
      </c>
      <c r="AA6" s="16" t="str">
        <f t="shared" ref="AA6" si="10">IF(Z6="","",IF(Z6-$C6&gt;=SUM($C$3)-1,"",Z6+1))</f>
        <v/>
      </c>
      <c r="AB6" s="15"/>
      <c r="AC6" s="15"/>
      <c r="AD6" s="15"/>
      <c r="AE6" s="15"/>
      <c r="AF6" s="15"/>
      <c r="AG6" s="15"/>
      <c r="AH6" s="15"/>
      <c r="AI6" s="15"/>
      <c r="AJ6" s="15"/>
    </row>
    <row r="7" spans="1:36">
      <c r="A7" s="10" t="s">
        <v>18</v>
      </c>
      <c r="B7" s="3" t="s">
        <v>56</v>
      </c>
      <c r="C7" s="16">
        <v>0</v>
      </c>
      <c r="D7" s="16">
        <f>C7+1</f>
        <v>1</v>
      </c>
      <c r="E7" s="16">
        <f t="shared" ref="E7:Q7" si="11">D7+1</f>
        <v>2</v>
      </c>
      <c r="F7" s="16">
        <f t="shared" si="11"/>
        <v>3</v>
      </c>
      <c r="G7" s="16">
        <f t="shared" si="11"/>
        <v>4</v>
      </c>
      <c r="H7" s="16">
        <f t="shared" si="11"/>
        <v>5</v>
      </c>
      <c r="I7" s="16">
        <f t="shared" si="11"/>
        <v>6</v>
      </c>
      <c r="J7" s="16">
        <f t="shared" si="11"/>
        <v>7</v>
      </c>
      <c r="K7" s="16">
        <f t="shared" si="11"/>
        <v>8</v>
      </c>
      <c r="L7" s="16">
        <f t="shared" si="11"/>
        <v>9</v>
      </c>
      <c r="M7" s="16">
        <f t="shared" si="11"/>
        <v>10</v>
      </c>
      <c r="N7" s="16">
        <f t="shared" si="11"/>
        <v>11</v>
      </c>
      <c r="O7" s="16">
        <f t="shared" si="11"/>
        <v>12</v>
      </c>
      <c r="P7" s="16">
        <f t="shared" si="11"/>
        <v>13</v>
      </c>
      <c r="Q7" s="16">
        <f t="shared" si="11"/>
        <v>14</v>
      </c>
      <c r="R7" s="16">
        <f t="shared" ref="R7" si="12">Q7+1</f>
        <v>15</v>
      </c>
      <c r="S7" s="16">
        <f t="shared" ref="S7" si="13">R7+1</f>
        <v>16</v>
      </c>
      <c r="T7" s="16">
        <f t="shared" ref="T7" si="14">S7+1</f>
        <v>17</v>
      </c>
      <c r="U7" s="16">
        <f t="shared" ref="U7" si="15">T7+1</f>
        <v>18</v>
      </c>
      <c r="V7" s="16">
        <f t="shared" ref="V7" si="16">U7+1</f>
        <v>19</v>
      </c>
      <c r="W7" s="16">
        <f t="shared" ref="W7" si="17">V7+1</f>
        <v>20</v>
      </c>
      <c r="X7" s="16">
        <f t="shared" ref="X7" si="18">W7+1</f>
        <v>21</v>
      </c>
      <c r="Y7" s="16">
        <f t="shared" ref="Y7" si="19">X7+1</f>
        <v>22</v>
      </c>
      <c r="Z7" s="16">
        <f t="shared" ref="Z7" si="20">Y7+1</f>
        <v>23</v>
      </c>
      <c r="AA7" s="16">
        <f t="shared" ref="AA7" si="21">Z7+1</f>
        <v>24</v>
      </c>
      <c r="AB7" s="15"/>
      <c r="AC7" s="15"/>
      <c r="AD7" s="15"/>
      <c r="AE7" s="15"/>
      <c r="AF7" s="15"/>
      <c r="AG7" s="15"/>
      <c r="AH7" s="15"/>
      <c r="AI7" s="15"/>
      <c r="AJ7" s="15"/>
    </row>
    <row r="8" spans="1:36">
      <c r="A8" s="10" t="s">
        <v>19</v>
      </c>
      <c r="B8" s="3" t="s">
        <v>57</v>
      </c>
      <c r="C8" s="25" t="str">
        <f>IF(C$6="","",1/(1+$C$4)^C7)</f>
        <v/>
      </c>
      <c r="D8" s="25" t="str">
        <f t="shared" ref="D8" si="22">IF(D$6="","",1/(1+$C$4)^D7)</f>
        <v/>
      </c>
      <c r="E8" s="25" t="str">
        <f t="shared" ref="E8" si="23">IF(E$6="","",1/(1+$C$4)^E7)</f>
        <v/>
      </c>
      <c r="F8" s="25" t="str">
        <f t="shared" ref="F8" si="24">IF(F$6="","",1/(1+$C$4)^F7)</f>
        <v/>
      </c>
      <c r="G8" s="25" t="str">
        <f t="shared" ref="G8" si="25">IF(G$6="","",1/(1+$C$4)^G7)</f>
        <v/>
      </c>
      <c r="H8" s="25" t="str">
        <f t="shared" ref="H8" si="26">IF(H$6="","",1/(1+$C$4)^H7)</f>
        <v/>
      </c>
      <c r="I8" s="25" t="str">
        <f t="shared" ref="I8" si="27">IF(I$6="","",1/(1+$C$4)^I7)</f>
        <v/>
      </c>
      <c r="J8" s="25" t="str">
        <f t="shared" ref="J8" si="28">IF(J$6="","",1/(1+$C$4)^J7)</f>
        <v/>
      </c>
      <c r="K8" s="25" t="str">
        <f t="shared" ref="K8" si="29">IF(K$6="","",1/(1+$C$4)^K7)</f>
        <v/>
      </c>
      <c r="L8" s="25" t="str">
        <f t="shared" ref="L8" si="30">IF(L$6="","",1/(1+$C$4)^L7)</f>
        <v/>
      </c>
      <c r="M8" s="25" t="str">
        <f t="shared" ref="M8" si="31">IF(M$6="","",1/(1+$C$4)^M7)</f>
        <v/>
      </c>
      <c r="N8" s="25" t="str">
        <f t="shared" ref="N8" si="32">IF(N$6="","",1/(1+$C$4)^N7)</f>
        <v/>
      </c>
      <c r="O8" s="25" t="str">
        <f t="shared" ref="O8" si="33">IF(O$6="","",1/(1+$C$4)^O7)</f>
        <v/>
      </c>
      <c r="P8" s="25" t="str">
        <f t="shared" ref="P8" si="34">IF(P$6="","",1/(1+$C$4)^P7)</f>
        <v/>
      </c>
      <c r="Q8" s="25" t="str">
        <f t="shared" ref="Q8:X8" si="35">IF(Q$6="","",1/(1+$C$4)^Q7)</f>
        <v/>
      </c>
      <c r="R8" s="25" t="str">
        <f t="shared" si="35"/>
        <v/>
      </c>
      <c r="S8" s="25" t="str">
        <f t="shared" si="35"/>
        <v/>
      </c>
      <c r="T8" s="25" t="str">
        <f t="shared" si="35"/>
        <v/>
      </c>
      <c r="U8" s="25" t="str">
        <f t="shared" si="35"/>
        <v/>
      </c>
      <c r="V8" s="25" t="str">
        <f t="shared" si="35"/>
        <v/>
      </c>
      <c r="W8" s="25" t="str">
        <f t="shared" si="35"/>
        <v/>
      </c>
      <c r="X8" s="25" t="str">
        <f t="shared" si="35"/>
        <v/>
      </c>
      <c r="Y8" s="25" t="str">
        <f t="shared" ref="Y8:AA8" si="36">IF(Y$6="","",1/(1+$C$4)^Y7)</f>
        <v/>
      </c>
      <c r="Z8" s="25" t="str">
        <f t="shared" si="36"/>
        <v/>
      </c>
      <c r="AA8" s="25" t="str">
        <f t="shared" si="36"/>
        <v/>
      </c>
      <c r="AB8" s="53"/>
      <c r="AC8" s="53"/>
      <c r="AD8" s="53"/>
      <c r="AE8" s="53"/>
      <c r="AF8" s="53"/>
      <c r="AG8" s="53"/>
      <c r="AH8" s="53"/>
      <c r="AI8" s="53"/>
      <c r="AJ8" s="53"/>
    </row>
    <row r="9" spans="1:36">
      <c r="A9" s="10" t="s">
        <v>47</v>
      </c>
      <c r="B9" s="3" t="s">
        <v>58</v>
      </c>
      <c r="C9" s="25" t="str">
        <f>IF(C$6="","",1/(1+$C$5)^C7)</f>
        <v/>
      </c>
      <c r="D9" s="25" t="str">
        <f t="shared" ref="D9:Q9" si="37">IF(D$6="","",1/(1+$C$5)^D7)</f>
        <v/>
      </c>
      <c r="E9" s="25" t="str">
        <f t="shared" si="37"/>
        <v/>
      </c>
      <c r="F9" s="25" t="str">
        <f t="shared" si="37"/>
        <v/>
      </c>
      <c r="G9" s="25" t="str">
        <f t="shared" si="37"/>
        <v/>
      </c>
      <c r="H9" s="25" t="str">
        <f t="shared" si="37"/>
        <v/>
      </c>
      <c r="I9" s="25" t="str">
        <f t="shared" si="37"/>
        <v/>
      </c>
      <c r="J9" s="25" t="str">
        <f t="shared" si="37"/>
        <v/>
      </c>
      <c r="K9" s="25" t="str">
        <f t="shared" si="37"/>
        <v/>
      </c>
      <c r="L9" s="25" t="str">
        <f t="shared" si="37"/>
        <v/>
      </c>
      <c r="M9" s="25" t="str">
        <f t="shared" si="37"/>
        <v/>
      </c>
      <c r="N9" s="25" t="str">
        <f t="shared" si="37"/>
        <v/>
      </c>
      <c r="O9" s="25" t="str">
        <f t="shared" si="37"/>
        <v/>
      </c>
      <c r="P9" s="25" t="str">
        <f t="shared" si="37"/>
        <v/>
      </c>
      <c r="Q9" s="25" t="str">
        <f t="shared" si="37"/>
        <v/>
      </c>
      <c r="R9" s="25" t="str">
        <f t="shared" ref="R9:Y9" si="38">IF(R$6="","",1/(1+$C$5)^R7)</f>
        <v/>
      </c>
      <c r="S9" s="25" t="str">
        <f t="shared" si="38"/>
        <v/>
      </c>
      <c r="T9" s="25" t="str">
        <f t="shared" si="38"/>
        <v/>
      </c>
      <c r="U9" s="25" t="str">
        <f t="shared" si="38"/>
        <v/>
      </c>
      <c r="V9" s="25" t="str">
        <f t="shared" si="38"/>
        <v/>
      </c>
      <c r="W9" s="25" t="str">
        <f t="shared" si="38"/>
        <v/>
      </c>
      <c r="X9" s="25" t="str">
        <f t="shared" si="38"/>
        <v/>
      </c>
      <c r="Y9" s="25" t="str">
        <f t="shared" si="38"/>
        <v/>
      </c>
      <c r="Z9" s="25" t="str">
        <f t="shared" ref="Z9:AA9" si="39">IF(Z$6="","",1/(1+$C$5)^Z7)</f>
        <v/>
      </c>
      <c r="AA9" s="25" t="str">
        <f t="shared" si="39"/>
        <v/>
      </c>
      <c r="AB9" s="53"/>
      <c r="AC9" s="53"/>
      <c r="AD9" s="53"/>
      <c r="AE9" s="53"/>
      <c r="AF9" s="53"/>
      <c r="AG9" s="53"/>
      <c r="AH9" s="53"/>
      <c r="AI9" s="53"/>
      <c r="AJ9" s="53"/>
    </row>
    <row r="10" spans="1:36">
      <c r="A10" s="10" t="s">
        <v>48</v>
      </c>
      <c r="B10" s="3" t="s">
        <v>12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>
      <c r="A11" s="10" t="s">
        <v>49</v>
      </c>
      <c r="B11" s="3" t="s">
        <v>14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>
      <c r="A12" s="10" t="s">
        <v>50</v>
      </c>
      <c r="B12" s="3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>
      <c r="A13" s="10" t="s">
        <v>51</v>
      </c>
      <c r="B13" s="3" t="s">
        <v>20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>
      <c r="A14" s="10" t="s">
        <v>52</v>
      </c>
      <c r="B14" s="11" t="s">
        <v>21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>
      <c r="A15" s="19"/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ht="12.75">
      <c r="A16" s="5" t="s">
        <v>132</v>
      </c>
      <c r="B16" s="5"/>
      <c r="C16" s="6"/>
      <c r="D16" s="6"/>
      <c r="E16" s="6"/>
      <c r="F16" s="14"/>
    </row>
    <row r="17" spans="1:6" ht="12.75">
      <c r="A17" s="110" t="s">
        <v>0</v>
      </c>
      <c r="B17" s="110" t="s">
        <v>1</v>
      </c>
      <c r="C17" s="111" t="str">
        <f>IF(C6="","",C6)</f>
        <v/>
      </c>
      <c r="D17" s="111" t="str">
        <f>IF(D6="","",D6)</f>
        <v/>
      </c>
      <c r="E17" s="111" t="str">
        <f>IF(E6="","",E6)</f>
        <v/>
      </c>
      <c r="F17" s="111" t="s">
        <v>22</v>
      </c>
    </row>
    <row r="18" spans="1:6">
      <c r="A18" s="108" t="s">
        <v>23</v>
      </c>
      <c r="B18" s="78" t="s">
        <v>24</v>
      </c>
      <c r="C18" s="116">
        <f>C19+C26</f>
        <v>0</v>
      </c>
      <c r="D18" s="116">
        <f>D19+D26</f>
        <v>0</v>
      </c>
      <c r="E18" s="116">
        <f>E19+E26</f>
        <v>0</v>
      </c>
      <c r="F18" s="116">
        <f>F19+F26</f>
        <v>0</v>
      </c>
    </row>
    <row r="19" spans="1:6">
      <c r="A19" s="7" t="s">
        <v>95</v>
      </c>
      <c r="B19" s="78" t="s">
        <v>25</v>
      </c>
      <c r="C19" s="116">
        <f>SUM(C20:C25)</f>
        <v>0</v>
      </c>
      <c r="D19" s="116">
        <f>SUM(D20:D25)</f>
        <v>0</v>
      </c>
      <c r="E19" s="116">
        <f>SUM(E20:E25)</f>
        <v>0</v>
      </c>
      <c r="F19" s="116">
        <f>SUM(F20:F25)</f>
        <v>0</v>
      </c>
    </row>
    <row r="20" spans="1:6">
      <c r="A20" s="72" t="s">
        <v>11</v>
      </c>
      <c r="B20" s="13"/>
      <c r="C20" s="117"/>
      <c r="D20" s="117"/>
      <c r="E20" s="117"/>
      <c r="F20" s="116">
        <f>SUM(C20:E20)</f>
        <v>0</v>
      </c>
    </row>
    <row r="21" spans="1:6">
      <c r="A21" s="72"/>
      <c r="B21" s="13" t="s">
        <v>26</v>
      </c>
      <c r="C21" s="117"/>
      <c r="D21" s="117"/>
      <c r="E21" s="117"/>
      <c r="F21" s="116">
        <f>SUM(C21:E21)</f>
        <v>0</v>
      </c>
    </row>
    <row r="22" spans="1:6">
      <c r="A22" s="72" t="s">
        <v>13</v>
      </c>
      <c r="B22" s="13"/>
      <c r="C22" s="117"/>
      <c r="D22" s="117"/>
      <c r="E22" s="117"/>
      <c r="F22" s="116">
        <f t="shared" ref="F22:F43" si="40">SUM(C22:E22)</f>
        <v>0</v>
      </c>
    </row>
    <row r="23" spans="1:6">
      <c r="A23" s="72"/>
      <c r="B23" s="13" t="s">
        <v>26</v>
      </c>
      <c r="C23" s="117"/>
      <c r="D23" s="117"/>
      <c r="E23" s="117"/>
      <c r="F23" s="116">
        <f t="shared" si="40"/>
        <v>0</v>
      </c>
    </row>
    <row r="24" spans="1:6">
      <c r="A24" s="72" t="s">
        <v>15</v>
      </c>
      <c r="B24" s="13"/>
      <c r="C24" s="117"/>
      <c r="D24" s="117"/>
      <c r="E24" s="117"/>
      <c r="F24" s="116">
        <f t="shared" si="40"/>
        <v>0</v>
      </c>
    </row>
    <row r="25" spans="1:6">
      <c r="A25" s="72"/>
      <c r="B25" s="13" t="s">
        <v>26</v>
      </c>
      <c r="C25" s="117"/>
      <c r="D25" s="117"/>
      <c r="E25" s="117"/>
      <c r="F25" s="116">
        <f t="shared" si="40"/>
        <v>0</v>
      </c>
    </row>
    <row r="26" spans="1:6">
      <c r="A26" s="7" t="s">
        <v>60</v>
      </c>
      <c r="B26" s="78" t="s">
        <v>133</v>
      </c>
      <c r="C26" s="116">
        <f>SUM(C27:C32)</f>
        <v>0</v>
      </c>
      <c r="D26" s="116">
        <f>SUM(D27:D32)</f>
        <v>0</v>
      </c>
      <c r="E26" s="116">
        <f>SUM(E27:E32)</f>
        <v>0</v>
      </c>
      <c r="F26" s="116">
        <f>SUM(F27:F32)</f>
        <v>0</v>
      </c>
    </row>
    <row r="27" spans="1:6">
      <c r="A27" s="72">
        <v>1</v>
      </c>
      <c r="B27" s="13"/>
      <c r="C27" s="117"/>
      <c r="D27" s="117"/>
      <c r="E27" s="117"/>
      <c r="F27" s="116">
        <f t="shared" si="40"/>
        <v>0</v>
      </c>
    </row>
    <row r="28" spans="1:6">
      <c r="A28" s="72"/>
      <c r="B28" s="13" t="s">
        <v>26</v>
      </c>
      <c r="C28" s="117"/>
      <c r="D28" s="117"/>
      <c r="E28" s="117"/>
      <c r="F28" s="116">
        <f t="shared" si="40"/>
        <v>0</v>
      </c>
    </row>
    <row r="29" spans="1:6">
      <c r="A29" s="72" t="s">
        <v>13</v>
      </c>
      <c r="B29" s="13"/>
      <c r="C29" s="117"/>
      <c r="D29" s="117"/>
      <c r="E29" s="117"/>
      <c r="F29" s="116">
        <f t="shared" si="40"/>
        <v>0</v>
      </c>
    </row>
    <row r="30" spans="1:6">
      <c r="A30" s="72"/>
      <c r="B30" s="13" t="s">
        <v>26</v>
      </c>
      <c r="C30" s="117"/>
      <c r="D30" s="117"/>
      <c r="E30" s="117"/>
      <c r="F30" s="116">
        <f t="shared" si="40"/>
        <v>0</v>
      </c>
    </row>
    <row r="31" spans="1:6">
      <c r="A31" s="72" t="s">
        <v>15</v>
      </c>
      <c r="B31" s="13"/>
      <c r="C31" s="117"/>
      <c r="D31" s="117"/>
      <c r="E31" s="117"/>
      <c r="F31" s="116">
        <f t="shared" si="40"/>
        <v>0</v>
      </c>
    </row>
    <row r="32" spans="1:6">
      <c r="A32" s="72"/>
      <c r="B32" s="13" t="s">
        <v>26</v>
      </c>
      <c r="C32" s="117"/>
      <c r="D32" s="117"/>
      <c r="E32" s="117"/>
      <c r="F32" s="116">
        <f t="shared" si="40"/>
        <v>0</v>
      </c>
    </row>
    <row r="33" spans="1:17">
      <c r="A33" s="108" t="s">
        <v>27</v>
      </c>
      <c r="B33" s="78" t="s">
        <v>28</v>
      </c>
      <c r="C33" s="116">
        <f>C34+C39</f>
        <v>0</v>
      </c>
      <c r="D33" s="116">
        <f>D34+D39</f>
        <v>0</v>
      </c>
      <c r="E33" s="116">
        <f>E34+E39</f>
        <v>0</v>
      </c>
      <c r="F33" s="116">
        <f>F34+F39</f>
        <v>0</v>
      </c>
    </row>
    <row r="34" spans="1:17">
      <c r="A34" s="7" t="s">
        <v>61</v>
      </c>
      <c r="B34" s="78" t="s">
        <v>29</v>
      </c>
      <c r="C34" s="116">
        <f>SUM(C35:C38)</f>
        <v>0</v>
      </c>
      <c r="D34" s="116">
        <f>SUM(D35:D38)</f>
        <v>0</v>
      </c>
      <c r="E34" s="116">
        <f>SUM(E35:E38)</f>
        <v>0</v>
      </c>
      <c r="F34" s="116">
        <f>SUM(F35:F38)</f>
        <v>0</v>
      </c>
    </row>
    <row r="35" spans="1:17">
      <c r="A35" s="72" t="s">
        <v>11</v>
      </c>
      <c r="B35" s="13"/>
      <c r="C35" s="117"/>
      <c r="D35" s="117"/>
      <c r="E35" s="117"/>
      <c r="F35" s="116">
        <f t="shared" si="40"/>
        <v>0</v>
      </c>
    </row>
    <row r="36" spans="1:17">
      <c r="A36" s="72"/>
      <c r="B36" s="13" t="s">
        <v>26</v>
      </c>
      <c r="C36" s="117"/>
      <c r="D36" s="117"/>
      <c r="E36" s="117"/>
      <c r="F36" s="116">
        <f t="shared" si="40"/>
        <v>0</v>
      </c>
    </row>
    <row r="37" spans="1:17">
      <c r="A37" s="72" t="s">
        <v>13</v>
      </c>
      <c r="B37" s="13"/>
      <c r="C37" s="117"/>
      <c r="D37" s="117"/>
      <c r="E37" s="117"/>
      <c r="F37" s="116">
        <f t="shared" si="40"/>
        <v>0</v>
      </c>
    </row>
    <row r="38" spans="1:17">
      <c r="A38" s="72"/>
      <c r="B38" s="13" t="s">
        <v>26</v>
      </c>
      <c r="C38" s="117"/>
      <c r="D38" s="117"/>
      <c r="E38" s="117"/>
      <c r="F38" s="116">
        <f t="shared" si="40"/>
        <v>0</v>
      </c>
    </row>
    <row r="39" spans="1:17">
      <c r="A39" s="7" t="s">
        <v>62</v>
      </c>
      <c r="B39" s="78" t="s">
        <v>30</v>
      </c>
      <c r="C39" s="116">
        <f>SUM(C40:C43)</f>
        <v>0</v>
      </c>
      <c r="D39" s="116">
        <f>SUM(D40:D43)</f>
        <v>0</v>
      </c>
      <c r="E39" s="116">
        <f>SUM(E40:E43)</f>
        <v>0</v>
      </c>
      <c r="F39" s="116">
        <f>SUM(F40:F43)</f>
        <v>0</v>
      </c>
    </row>
    <row r="40" spans="1:17">
      <c r="A40" s="72" t="s">
        <v>11</v>
      </c>
      <c r="B40" s="13"/>
      <c r="C40" s="117"/>
      <c r="D40" s="117"/>
      <c r="E40" s="117"/>
      <c r="F40" s="116">
        <f t="shared" si="40"/>
        <v>0</v>
      </c>
    </row>
    <row r="41" spans="1:17">
      <c r="A41" s="72"/>
      <c r="B41" s="13" t="s">
        <v>26</v>
      </c>
      <c r="C41" s="117"/>
      <c r="D41" s="117"/>
      <c r="E41" s="117"/>
      <c r="F41" s="116">
        <f t="shared" si="40"/>
        <v>0</v>
      </c>
    </row>
    <row r="42" spans="1:17">
      <c r="A42" s="72" t="s">
        <v>13</v>
      </c>
      <c r="B42" s="13"/>
      <c r="C42" s="117"/>
      <c r="D42" s="117"/>
      <c r="E42" s="117"/>
      <c r="F42" s="116">
        <f t="shared" si="40"/>
        <v>0</v>
      </c>
    </row>
    <row r="43" spans="1:17">
      <c r="A43" s="72"/>
      <c r="B43" s="13" t="s">
        <v>26</v>
      </c>
      <c r="C43" s="117"/>
      <c r="D43" s="117"/>
      <c r="E43" s="117"/>
      <c r="F43" s="116">
        <f t="shared" si="40"/>
        <v>0</v>
      </c>
    </row>
    <row r="44" spans="1:17">
      <c r="A44" s="7" t="s">
        <v>63</v>
      </c>
      <c r="B44" s="78" t="s">
        <v>134</v>
      </c>
      <c r="C44" s="116">
        <f>C19+C34</f>
        <v>0</v>
      </c>
      <c r="D44" s="116">
        <f>D19+D34</f>
        <v>0</v>
      </c>
      <c r="E44" s="116">
        <f>E19+E34</f>
        <v>0</v>
      </c>
      <c r="F44" s="116">
        <f>F19+F34</f>
        <v>0</v>
      </c>
    </row>
    <row r="45" spans="1:17">
      <c r="A45" s="7" t="s">
        <v>70</v>
      </c>
      <c r="B45" s="12" t="s">
        <v>135</v>
      </c>
      <c r="C45" s="116">
        <f>C26+C39</f>
        <v>0</v>
      </c>
      <c r="D45" s="116">
        <f>D26+D39</f>
        <v>0</v>
      </c>
      <c r="E45" s="116">
        <f>E26+E39</f>
        <v>0</v>
      </c>
      <c r="F45" s="116">
        <f>F26+F39</f>
        <v>0</v>
      </c>
    </row>
    <row r="46" spans="1:17">
      <c r="A46" s="109" t="s">
        <v>31</v>
      </c>
      <c r="B46" s="12" t="s">
        <v>32</v>
      </c>
      <c r="C46" s="116">
        <f>C44+C45</f>
        <v>0</v>
      </c>
      <c r="D46" s="116">
        <f>D44+D45</f>
        <v>0</v>
      </c>
      <c r="E46" s="116">
        <f>E44+E45</f>
        <v>0</v>
      </c>
      <c r="F46" s="116">
        <f>F44+F45</f>
        <v>0</v>
      </c>
    </row>
    <row r="48" spans="1:17" ht="15">
      <c r="A48" s="5" t="s">
        <v>35</v>
      </c>
      <c r="B48" s="5"/>
      <c r="C48" s="5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36" ht="12.75">
      <c r="A49" s="112" t="s">
        <v>0</v>
      </c>
      <c r="B49" s="110" t="s">
        <v>1</v>
      </c>
      <c r="C49" s="111" t="str">
        <f t="shared" ref="C49:Q49" si="41">IF(C6="","",C6)</f>
        <v/>
      </c>
      <c r="D49" s="111" t="str">
        <f t="shared" si="41"/>
        <v/>
      </c>
      <c r="E49" s="111" t="str">
        <f t="shared" si="41"/>
        <v/>
      </c>
      <c r="F49" s="111" t="str">
        <f t="shared" si="41"/>
        <v/>
      </c>
      <c r="G49" s="111" t="str">
        <f t="shared" si="41"/>
        <v/>
      </c>
      <c r="H49" s="111" t="str">
        <f t="shared" si="41"/>
        <v/>
      </c>
      <c r="I49" s="111" t="str">
        <f t="shared" si="41"/>
        <v/>
      </c>
      <c r="J49" s="111" t="str">
        <f t="shared" si="41"/>
        <v/>
      </c>
      <c r="K49" s="111" t="str">
        <f t="shared" si="41"/>
        <v/>
      </c>
      <c r="L49" s="111" t="str">
        <f t="shared" si="41"/>
        <v/>
      </c>
      <c r="M49" s="111" t="str">
        <f t="shared" si="41"/>
        <v/>
      </c>
      <c r="N49" s="111" t="str">
        <f t="shared" si="41"/>
        <v/>
      </c>
      <c r="O49" s="111" t="str">
        <f t="shared" si="41"/>
        <v/>
      </c>
      <c r="P49" s="111" t="str">
        <f t="shared" si="41"/>
        <v/>
      </c>
      <c r="Q49" s="111" t="str">
        <f t="shared" si="41"/>
        <v/>
      </c>
      <c r="R49" s="111" t="str">
        <f t="shared" ref="R49:AA49" si="42">IF(R6="","",R6)</f>
        <v/>
      </c>
      <c r="S49" s="111" t="str">
        <f t="shared" si="42"/>
        <v/>
      </c>
      <c r="T49" s="111" t="str">
        <f t="shared" si="42"/>
        <v/>
      </c>
      <c r="U49" s="111" t="str">
        <f t="shared" si="42"/>
        <v/>
      </c>
      <c r="V49" s="111" t="str">
        <f t="shared" si="42"/>
        <v/>
      </c>
      <c r="W49" s="111" t="str">
        <f t="shared" si="42"/>
        <v/>
      </c>
      <c r="X49" s="111" t="str">
        <f t="shared" si="42"/>
        <v/>
      </c>
      <c r="Y49" s="111" t="str">
        <f t="shared" si="42"/>
        <v/>
      </c>
      <c r="Z49" s="111" t="str">
        <f t="shared" si="42"/>
        <v/>
      </c>
      <c r="AA49" s="111" t="str">
        <f t="shared" si="42"/>
        <v/>
      </c>
      <c r="AB49" s="15"/>
      <c r="AC49" s="15"/>
      <c r="AD49" s="15"/>
      <c r="AE49" s="15"/>
      <c r="AF49" s="15"/>
      <c r="AG49" s="15"/>
      <c r="AH49" s="15"/>
      <c r="AI49" s="15"/>
      <c r="AJ49" s="15"/>
    </row>
    <row r="50" spans="1:36">
      <c r="A50" s="36" t="s">
        <v>23</v>
      </c>
      <c r="B50" s="37" t="s">
        <v>36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9"/>
      <c r="AB50" s="47"/>
      <c r="AC50" s="47"/>
      <c r="AD50" s="47"/>
      <c r="AE50" s="47"/>
      <c r="AF50" s="47"/>
      <c r="AG50" s="47"/>
      <c r="AH50" s="47"/>
      <c r="AI50" s="47"/>
      <c r="AJ50" s="47"/>
    </row>
    <row r="51" spans="1:36">
      <c r="A51" s="40" t="s">
        <v>11</v>
      </c>
      <c r="B51" s="41" t="s">
        <v>37</v>
      </c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54"/>
      <c r="AC51" s="54"/>
      <c r="AD51" s="54"/>
      <c r="AE51" s="54"/>
      <c r="AF51" s="54"/>
      <c r="AG51" s="54"/>
      <c r="AH51" s="54"/>
      <c r="AI51" s="54"/>
      <c r="AJ51" s="54"/>
    </row>
    <row r="52" spans="1:36">
      <c r="A52" s="40" t="s">
        <v>13</v>
      </c>
      <c r="B52" s="41" t="s">
        <v>38</v>
      </c>
      <c r="C52" s="42"/>
      <c r="D52" s="43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5"/>
      <c r="AB52" s="54"/>
      <c r="AC52" s="54"/>
      <c r="AD52" s="54"/>
      <c r="AE52" s="54"/>
      <c r="AF52" s="54"/>
      <c r="AG52" s="54"/>
      <c r="AH52" s="54"/>
      <c r="AI52" s="54"/>
      <c r="AJ52" s="54"/>
    </row>
    <row r="53" spans="1:36">
      <c r="A53" s="40" t="s">
        <v>15</v>
      </c>
      <c r="B53" s="41" t="s">
        <v>9</v>
      </c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54"/>
      <c r="AC53" s="54"/>
      <c r="AD53" s="54"/>
      <c r="AE53" s="54"/>
      <c r="AF53" s="54"/>
      <c r="AG53" s="54"/>
      <c r="AH53" s="54"/>
      <c r="AI53" s="54"/>
      <c r="AJ53" s="54"/>
    </row>
    <row r="54" spans="1:36">
      <c r="A54" s="40" t="s">
        <v>16</v>
      </c>
      <c r="B54" s="41" t="s">
        <v>39</v>
      </c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54"/>
      <c r="AC54" s="54"/>
      <c r="AD54" s="54"/>
      <c r="AE54" s="54"/>
      <c r="AF54" s="54"/>
      <c r="AG54" s="54"/>
      <c r="AH54" s="54"/>
      <c r="AI54" s="54"/>
      <c r="AJ54" s="54"/>
    </row>
    <row r="55" spans="1:36">
      <c r="A55" s="36" t="s">
        <v>27</v>
      </c>
      <c r="B55" s="37" t="s">
        <v>40</v>
      </c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9"/>
      <c r="AB55" s="47"/>
      <c r="AC55" s="47"/>
      <c r="AD55" s="47"/>
      <c r="AE55" s="47"/>
      <c r="AF55" s="47"/>
      <c r="AG55" s="47"/>
      <c r="AH55" s="47"/>
      <c r="AI55" s="47"/>
      <c r="AJ55" s="47"/>
    </row>
    <row r="56" spans="1:36">
      <c r="A56" s="40" t="s">
        <v>11</v>
      </c>
      <c r="B56" s="41" t="s">
        <v>37</v>
      </c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54"/>
      <c r="AC56" s="54"/>
      <c r="AD56" s="54"/>
      <c r="AE56" s="54"/>
      <c r="AF56" s="54"/>
      <c r="AG56" s="54"/>
      <c r="AH56" s="54"/>
      <c r="AI56" s="54"/>
      <c r="AJ56" s="54"/>
    </row>
    <row r="57" spans="1:36">
      <c r="A57" s="40" t="s">
        <v>13</v>
      </c>
      <c r="B57" s="41" t="s">
        <v>38</v>
      </c>
      <c r="C57" s="42"/>
      <c r="D57" s="43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5"/>
      <c r="AB57" s="54"/>
      <c r="AC57" s="54"/>
      <c r="AD57" s="54"/>
      <c r="AE57" s="54"/>
      <c r="AF57" s="54"/>
      <c r="AG57" s="54"/>
      <c r="AH57" s="54"/>
      <c r="AI57" s="54"/>
      <c r="AJ57" s="54"/>
    </row>
    <row r="58" spans="1:36">
      <c r="A58" s="40" t="s">
        <v>15</v>
      </c>
      <c r="B58" s="41" t="s">
        <v>9</v>
      </c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54"/>
      <c r="AC58" s="54"/>
      <c r="AD58" s="54"/>
      <c r="AE58" s="54"/>
      <c r="AF58" s="54"/>
      <c r="AG58" s="54"/>
      <c r="AH58" s="54"/>
      <c r="AI58" s="54"/>
      <c r="AJ58" s="54"/>
    </row>
    <row r="59" spans="1:36">
      <c r="A59" s="40" t="s">
        <v>16</v>
      </c>
      <c r="B59" s="41" t="s">
        <v>39</v>
      </c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54"/>
      <c r="AC59" s="54"/>
      <c r="AD59" s="54"/>
      <c r="AE59" s="54"/>
      <c r="AF59" s="54"/>
      <c r="AG59" s="54"/>
      <c r="AH59" s="54"/>
      <c r="AI59" s="54"/>
      <c r="AJ59" s="54"/>
    </row>
    <row r="60" spans="1:36">
      <c r="A60" s="36" t="s">
        <v>31</v>
      </c>
      <c r="B60" s="46" t="s">
        <v>41</v>
      </c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9"/>
      <c r="AB60" s="47"/>
      <c r="AC60" s="47"/>
      <c r="AD60" s="47"/>
      <c r="AE60" s="47"/>
      <c r="AF60" s="47"/>
      <c r="AG60" s="47"/>
      <c r="AH60" s="47"/>
      <c r="AI60" s="47"/>
      <c r="AJ60" s="47"/>
    </row>
    <row r="61" spans="1:36">
      <c r="A61" s="40" t="s">
        <v>11</v>
      </c>
      <c r="B61" s="41" t="s">
        <v>37</v>
      </c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54"/>
      <c r="AC61" s="54"/>
      <c r="AD61" s="54"/>
      <c r="AE61" s="54"/>
      <c r="AF61" s="54"/>
      <c r="AG61" s="54"/>
      <c r="AH61" s="54"/>
      <c r="AI61" s="54"/>
      <c r="AJ61" s="54"/>
    </row>
    <row r="62" spans="1:36">
      <c r="A62" s="40" t="s">
        <v>13</v>
      </c>
      <c r="B62" s="41" t="s">
        <v>38</v>
      </c>
      <c r="C62" s="42"/>
      <c r="D62" s="48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4"/>
      <c r="S62" s="44"/>
      <c r="T62" s="44"/>
      <c r="U62" s="44"/>
      <c r="V62" s="44"/>
      <c r="W62" s="44"/>
      <c r="X62" s="44"/>
      <c r="Y62" s="44"/>
      <c r="Z62" s="44"/>
      <c r="AA62" s="45"/>
      <c r="AB62" s="54"/>
      <c r="AC62" s="54"/>
      <c r="AD62" s="54"/>
      <c r="AE62" s="54"/>
      <c r="AF62" s="54"/>
      <c r="AG62" s="54"/>
      <c r="AH62" s="54"/>
      <c r="AI62" s="54"/>
      <c r="AJ62" s="54"/>
    </row>
    <row r="63" spans="1:36">
      <c r="A63" s="40" t="s">
        <v>15</v>
      </c>
      <c r="B63" s="41" t="s">
        <v>9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54"/>
      <c r="AC63" s="54"/>
      <c r="AD63" s="54"/>
      <c r="AE63" s="54"/>
      <c r="AF63" s="54"/>
      <c r="AG63" s="54"/>
      <c r="AH63" s="54"/>
      <c r="AI63" s="54"/>
      <c r="AJ63" s="54"/>
    </row>
    <row r="64" spans="1:36">
      <c r="A64" s="40" t="s">
        <v>16</v>
      </c>
      <c r="B64" s="41" t="s">
        <v>39</v>
      </c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54"/>
      <c r="AC64" s="54"/>
      <c r="AD64" s="54"/>
      <c r="AE64" s="54"/>
      <c r="AF64" s="54"/>
      <c r="AG64" s="54"/>
      <c r="AH64" s="54"/>
      <c r="AI64" s="54"/>
      <c r="AJ64" s="54"/>
    </row>
    <row r="65" spans="1:36">
      <c r="A65" s="50" t="s">
        <v>42</v>
      </c>
      <c r="B65" s="51" t="s">
        <v>43</v>
      </c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5"/>
      <c r="AB65" s="54"/>
      <c r="AC65" s="54"/>
      <c r="AD65" s="54"/>
      <c r="AE65" s="54"/>
      <c r="AF65" s="54"/>
      <c r="AG65" s="54"/>
      <c r="AH65" s="54"/>
      <c r="AI65" s="54"/>
      <c r="AJ65" s="54"/>
    </row>
    <row r="66" spans="1:36">
      <c r="A66" s="40" t="s">
        <v>11</v>
      </c>
      <c r="B66" s="41" t="s">
        <v>37</v>
      </c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54"/>
      <c r="AC66" s="54"/>
      <c r="AD66" s="54"/>
      <c r="AE66" s="54"/>
      <c r="AF66" s="54"/>
      <c r="AG66" s="54"/>
      <c r="AH66" s="54"/>
      <c r="AI66" s="54"/>
      <c r="AJ66" s="54"/>
    </row>
    <row r="67" spans="1:36">
      <c r="A67" s="40" t="s">
        <v>13</v>
      </c>
      <c r="B67" s="41" t="s">
        <v>38</v>
      </c>
      <c r="C67" s="119"/>
      <c r="D67" s="43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5"/>
      <c r="AB67" s="54"/>
      <c r="AC67" s="54"/>
      <c r="AD67" s="54"/>
      <c r="AE67" s="54"/>
      <c r="AF67" s="54"/>
      <c r="AG67" s="54"/>
      <c r="AH67" s="54"/>
      <c r="AI67" s="54"/>
      <c r="AJ67" s="54"/>
    </row>
    <row r="68" spans="1:36">
      <c r="A68" s="40" t="s">
        <v>15</v>
      </c>
      <c r="B68" s="41" t="s">
        <v>9</v>
      </c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54"/>
      <c r="AC68" s="54"/>
      <c r="AD68" s="54"/>
      <c r="AE68" s="54"/>
      <c r="AF68" s="54"/>
      <c r="AG68" s="54"/>
      <c r="AH68" s="54"/>
      <c r="AI68" s="54"/>
      <c r="AJ68" s="54"/>
    </row>
    <row r="69" spans="1:36">
      <c r="A69" s="40" t="s">
        <v>16</v>
      </c>
      <c r="B69" s="41" t="s">
        <v>39</v>
      </c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54"/>
      <c r="AC69" s="54"/>
      <c r="AD69" s="54"/>
      <c r="AE69" s="54"/>
      <c r="AF69" s="54"/>
      <c r="AG69" s="54"/>
      <c r="AH69" s="54"/>
      <c r="AI69" s="54"/>
      <c r="AJ69" s="54"/>
    </row>
    <row r="70" spans="1:36">
      <c r="A70" s="52" t="s">
        <v>44</v>
      </c>
      <c r="B70" s="12" t="s">
        <v>45</v>
      </c>
      <c r="C70" s="120">
        <f>C58+C63+C53+C68</f>
        <v>0</v>
      </c>
      <c r="D70" s="120">
        <f t="shared" ref="D70:Q70" si="43">D58+D63+D53+D68</f>
        <v>0</v>
      </c>
      <c r="E70" s="120">
        <f t="shared" si="43"/>
        <v>0</v>
      </c>
      <c r="F70" s="120">
        <f t="shared" si="43"/>
        <v>0</v>
      </c>
      <c r="G70" s="120">
        <f t="shared" si="43"/>
        <v>0</v>
      </c>
      <c r="H70" s="120">
        <f t="shared" si="43"/>
        <v>0</v>
      </c>
      <c r="I70" s="120">
        <f t="shared" si="43"/>
        <v>0</v>
      </c>
      <c r="J70" s="120">
        <f t="shared" si="43"/>
        <v>0</v>
      </c>
      <c r="K70" s="120">
        <f t="shared" si="43"/>
        <v>0</v>
      </c>
      <c r="L70" s="120">
        <f t="shared" si="43"/>
        <v>0</v>
      </c>
      <c r="M70" s="120">
        <f t="shared" si="43"/>
        <v>0</v>
      </c>
      <c r="N70" s="120">
        <f t="shared" si="43"/>
        <v>0</v>
      </c>
      <c r="O70" s="120">
        <f t="shared" si="43"/>
        <v>0</v>
      </c>
      <c r="P70" s="120">
        <f t="shared" si="43"/>
        <v>0</v>
      </c>
      <c r="Q70" s="120">
        <f t="shared" si="43"/>
        <v>0</v>
      </c>
      <c r="R70" s="120">
        <f t="shared" ref="R70:AA70" si="44">R58+R63+R53+R68</f>
        <v>0</v>
      </c>
      <c r="S70" s="120">
        <f t="shared" si="44"/>
        <v>0</v>
      </c>
      <c r="T70" s="120">
        <f t="shared" si="44"/>
        <v>0</v>
      </c>
      <c r="U70" s="120">
        <f t="shared" si="44"/>
        <v>0</v>
      </c>
      <c r="V70" s="120">
        <f t="shared" si="44"/>
        <v>0</v>
      </c>
      <c r="W70" s="120">
        <f t="shared" si="44"/>
        <v>0</v>
      </c>
      <c r="X70" s="120">
        <f t="shared" si="44"/>
        <v>0</v>
      </c>
      <c r="Y70" s="120">
        <f t="shared" si="44"/>
        <v>0</v>
      </c>
      <c r="Z70" s="120">
        <f t="shared" si="44"/>
        <v>0</v>
      </c>
      <c r="AA70" s="120">
        <f t="shared" si="44"/>
        <v>0</v>
      </c>
      <c r="AB70" s="55"/>
      <c r="AC70" s="55"/>
      <c r="AD70" s="55"/>
      <c r="AE70" s="55"/>
      <c r="AF70" s="55"/>
      <c r="AG70" s="55"/>
      <c r="AH70" s="55"/>
      <c r="AI70" s="55"/>
      <c r="AJ70" s="55"/>
    </row>
    <row r="72" spans="1:36" ht="12.75">
      <c r="A72" s="5" t="s">
        <v>59</v>
      </c>
      <c r="B72" s="17"/>
      <c r="C72" s="18"/>
      <c r="D72" s="18"/>
      <c r="E72" s="18"/>
      <c r="F72" s="18"/>
      <c r="G72" s="18"/>
      <c r="H72" s="18"/>
    </row>
    <row r="73" spans="1:36">
      <c r="A73" s="7" t="s">
        <v>0</v>
      </c>
      <c r="B73" s="7" t="s">
        <v>1</v>
      </c>
      <c r="C73" s="16" t="str">
        <f t="shared" ref="C73:Q73" si="45">IF(C6="","",C6)</f>
        <v/>
      </c>
      <c r="D73" s="16" t="str">
        <f t="shared" si="45"/>
        <v/>
      </c>
      <c r="E73" s="16" t="str">
        <f t="shared" si="45"/>
        <v/>
      </c>
      <c r="F73" s="16" t="str">
        <f t="shared" si="45"/>
        <v/>
      </c>
      <c r="G73" s="16" t="str">
        <f t="shared" si="45"/>
        <v/>
      </c>
      <c r="H73" s="16" t="str">
        <f t="shared" si="45"/>
        <v/>
      </c>
      <c r="I73" s="16" t="str">
        <f t="shared" si="45"/>
        <v/>
      </c>
      <c r="J73" s="16" t="str">
        <f t="shared" si="45"/>
        <v/>
      </c>
      <c r="K73" s="16" t="str">
        <f t="shared" si="45"/>
        <v/>
      </c>
      <c r="L73" s="16" t="str">
        <f t="shared" si="45"/>
        <v/>
      </c>
      <c r="M73" s="16" t="str">
        <f t="shared" si="45"/>
        <v/>
      </c>
      <c r="N73" s="16" t="str">
        <f t="shared" si="45"/>
        <v/>
      </c>
      <c r="O73" s="16" t="str">
        <f t="shared" si="45"/>
        <v/>
      </c>
      <c r="P73" s="16" t="str">
        <f t="shared" si="45"/>
        <v/>
      </c>
      <c r="Q73" s="16" t="str">
        <f t="shared" si="45"/>
        <v/>
      </c>
      <c r="R73" s="16" t="str">
        <f t="shared" ref="R73:AA73" si="46">IF(R6="","",R6)</f>
        <v/>
      </c>
      <c r="S73" s="16" t="str">
        <f t="shared" si="46"/>
        <v/>
      </c>
      <c r="T73" s="16" t="str">
        <f t="shared" si="46"/>
        <v/>
      </c>
      <c r="U73" s="16" t="str">
        <f t="shared" si="46"/>
        <v/>
      </c>
      <c r="V73" s="16" t="str">
        <f t="shared" si="46"/>
        <v/>
      </c>
      <c r="W73" s="16" t="str">
        <f t="shared" si="46"/>
        <v/>
      </c>
      <c r="X73" s="16" t="str">
        <f t="shared" si="46"/>
        <v/>
      </c>
      <c r="Y73" s="16" t="str">
        <f t="shared" si="46"/>
        <v/>
      </c>
      <c r="Z73" s="16" t="str">
        <f t="shared" si="46"/>
        <v/>
      </c>
      <c r="AA73" s="16" t="str">
        <f t="shared" si="46"/>
        <v/>
      </c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>
      <c r="A74" s="59" t="s">
        <v>23</v>
      </c>
      <c r="B74" s="60" t="s">
        <v>85</v>
      </c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56"/>
      <c r="AC74" s="56"/>
      <c r="AD74" s="56"/>
      <c r="AE74" s="56"/>
      <c r="AF74" s="56"/>
      <c r="AG74" s="56"/>
      <c r="AH74" s="56"/>
      <c r="AI74" s="56"/>
      <c r="AJ74" s="56"/>
    </row>
    <row r="75" spans="1:36" ht="12.75">
      <c r="A75" s="59" t="s">
        <v>27</v>
      </c>
      <c r="B75" s="60" t="s">
        <v>86</v>
      </c>
      <c r="C75" s="122">
        <f t="shared" ref="C75:H75" si="47">SUM(C76:C83)</f>
        <v>0</v>
      </c>
      <c r="D75" s="122">
        <f t="shared" si="47"/>
        <v>0</v>
      </c>
      <c r="E75" s="122">
        <f t="shared" si="47"/>
        <v>0</v>
      </c>
      <c r="F75" s="122">
        <f t="shared" si="47"/>
        <v>0</v>
      </c>
      <c r="G75" s="122">
        <f t="shared" si="47"/>
        <v>0</v>
      </c>
      <c r="H75" s="122">
        <f t="shared" si="47"/>
        <v>0</v>
      </c>
      <c r="I75" s="122">
        <f t="shared" ref="I75:Q75" si="48">SUM(I76:I83)</f>
        <v>0</v>
      </c>
      <c r="J75" s="122">
        <f t="shared" si="48"/>
        <v>0</v>
      </c>
      <c r="K75" s="122">
        <f t="shared" si="48"/>
        <v>0</v>
      </c>
      <c r="L75" s="122">
        <f t="shared" si="48"/>
        <v>0</v>
      </c>
      <c r="M75" s="122">
        <f t="shared" si="48"/>
        <v>0</v>
      </c>
      <c r="N75" s="122">
        <f t="shared" si="48"/>
        <v>0</v>
      </c>
      <c r="O75" s="122">
        <f t="shared" si="48"/>
        <v>0</v>
      </c>
      <c r="P75" s="122">
        <f t="shared" si="48"/>
        <v>0</v>
      </c>
      <c r="Q75" s="122">
        <f t="shared" si="48"/>
        <v>0</v>
      </c>
      <c r="R75" s="122">
        <f t="shared" ref="R75:AA75" si="49">SUM(R76:R83)</f>
        <v>0</v>
      </c>
      <c r="S75" s="122">
        <f t="shared" si="49"/>
        <v>0</v>
      </c>
      <c r="T75" s="122">
        <f t="shared" si="49"/>
        <v>0</v>
      </c>
      <c r="U75" s="122">
        <f t="shared" si="49"/>
        <v>0</v>
      </c>
      <c r="V75" s="122">
        <f t="shared" si="49"/>
        <v>0</v>
      </c>
      <c r="W75" s="122">
        <f t="shared" si="49"/>
        <v>0</v>
      </c>
      <c r="X75" s="122">
        <f t="shared" si="49"/>
        <v>0</v>
      </c>
      <c r="Y75" s="122">
        <f t="shared" si="49"/>
        <v>0</v>
      </c>
      <c r="Z75" s="122">
        <f t="shared" si="49"/>
        <v>0</v>
      </c>
      <c r="AA75" s="122">
        <f t="shared" si="49"/>
        <v>0</v>
      </c>
      <c r="AB75" s="57"/>
      <c r="AC75" s="57"/>
      <c r="AD75" s="57"/>
      <c r="AE75" s="57"/>
      <c r="AF75" s="57"/>
      <c r="AG75" s="57"/>
      <c r="AH75" s="57"/>
      <c r="AI75" s="57"/>
      <c r="AJ75" s="57"/>
    </row>
    <row r="76" spans="1:36">
      <c r="A76" s="61" t="s">
        <v>11</v>
      </c>
      <c r="B76" s="41" t="s">
        <v>9</v>
      </c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58"/>
      <c r="AC76" s="58"/>
      <c r="AD76" s="58"/>
      <c r="AE76" s="58"/>
      <c r="AF76" s="58"/>
      <c r="AG76" s="58"/>
      <c r="AH76" s="58"/>
      <c r="AI76" s="58"/>
      <c r="AJ76" s="58"/>
    </row>
    <row r="77" spans="1:36">
      <c r="A77" s="61" t="s">
        <v>13</v>
      </c>
      <c r="B77" s="41" t="s">
        <v>2</v>
      </c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58"/>
      <c r="AC77" s="58"/>
      <c r="AD77" s="58"/>
      <c r="AE77" s="58"/>
      <c r="AF77" s="58"/>
      <c r="AG77" s="58"/>
      <c r="AH77" s="58"/>
      <c r="AI77" s="58"/>
      <c r="AJ77" s="58"/>
    </row>
    <row r="78" spans="1:36">
      <c r="A78" s="61" t="s">
        <v>15</v>
      </c>
      <c r="B78" s="41" t="s">
        <v>3</v>
      </c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58"/>
      <c r="AC78" s="58"/>
      <c r="AD78" s="58"/>
      <c r="AE78" s="58"/>
      <c r="AF78" s="58"/>
      <c r="AG78" s="58"/>
      <c r="AH78" s="58"/>
      <c r="AI78" s="58"/>
      <c r="AJ78" s="58"/>
    </row>
    <row r="79" spans="1:36">
      <c r="A79" s="61" t="s">
        <v>16</v>
      </c>
      <c r="B79" s="41" t="s">
        <v>4</v>
      </c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58"/>
      <c r="AC79" s="58"/>
      <c r="AD79" s="58"/>
      <c r="AE79" s="58"/>
      <c r="AF79" s="58"/>
      <c r="AG79" s="58"/>
      <c r="AH79" s="58"/>
      <c r="AI79" s="58"/>
      <c r="AJ79" s="58"/>
    </row>
    <row r="80" spans="1:36">
      <c r="A80" s="61" t="s">
        <v>18</v>
      </c>
      <c r="B80" s="41" t="s">
        <v>5</v>
      </c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58"/>
      <c r="AC80" s="58"/>
      <c r="AD80" s="58"/>
      <c r="AE80" s="58"/>
      <c r="AF80" s="58"/>
      <c r="AG80" s="58"/>
      <c r="AH80" s="58"/>
      <c r="AI80" s="58"/>
      <c r="AJ80" s="58"/>
    </row>
    <row r="81" spans="1:36">
      <c r="A81" s="61" t="s">
        <v>19</v>
      </c>
      <c r="B81" s="41" t="s">
        <v>6</v>
      </c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58"/>
      <c r="AC81" s="58"/>
      <c r="AD81" s="58"/>
      <c r="AE81" s="58"/>
      <c r="AF81" s="58"/>
      <c r="AG81" s="58"/>
      <c r="AH81" s="58"/>
      <c r="AI81" s="58"/>
      <c r="AJ81" s="58"/>
    </row>
    <row r="82" spans="1:36">
      <c r="A82" s="61" t="s">
        <v>47</v>
      </c>
      <c r="B82" s="41" t="s">
        <v>7</v>
      </c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58"/>
      <c r="AC82" s="58"/>
      <c r="AD82" s="58"/>
      <c r="AE82" s="58"/>
      <c r="AF82" s="58"/>
      <c r="AG82" s="58"/>
      <c r="AH82" s="58"/>
      <c r="AI82" s="58"/>
      <c r="AJ82" s="58"/>
    </row>
    <row r="83" spans="1:36">
      <c r="A83" s="61" t="s">
        <v>48</v>
      </c>
      <c r="B83" s="41" t="s">
        <v>8</v>
      </c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58"/>
      <c r="AC83" s="58"/>
      <c r="AD83" s="58"/>
      <c r="AE83" s="58"/>
      <c r="AF83" s="58"/>
      <c r="AG83" s="58"/>
      <c r="AH83" s="58"/>
      <c r="AI83" s="58"/>
      <c r="AJ83" s="58"/>
    </row>
    <row r="84" spans="1:36">
      <c r="A84" s="66"/>
      <c r="B84" s="67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</row>
    <row r="85" spans="1:36" ht="12.75">
      <c r="A85" s="5" t="s">
        <v>121</v>
      </c>
    </row>
    <row r="86" spans="1:36">
      <c r="A86" s="86" t="s">
        <v>0</v>
      </c>
      <c r="B86" s="7" t="s">
        <v>1</v>
      </c>
      <c r="C86" s="87" t="str">
        <f>IF(C2="","",C2)</f>
        <v/>
      </c>
      <c r="D86" s="85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</row>
    <row r="87" spans="1:36">
      <c r="A87" s="79" t="s">
        <v>11</v>
      </c>
      <c r="B87" s="80" t="s">
        <v>80</v>
      </c>
      <c r="C87" s="123"/>
      <c r="D87" s="84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</row>
    <row r="88" spans="1:36">
      <c r="A88" s="79" t="s">
        <v>13</v>
      </c>
      <c r="B88" s="80" t="s">
        <v>81</v>
      </c>
      <c r="C88" s="123"/>
      <c r="D88" s="84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</row>
    <row r="89" spans="1:36">
      <c r="A89" s="79" t="s">
        <v>15</v>
      </c>
      <c r="B89" s="80" t="s">
        <v>82</v>
      </c>
      <c r="C89" s="123"/>
      <c r="D89" s="84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</row>
    <row r="90" spans="1:36">
      <c r="A90" s="81"/>
      <c r="B90" s="82"/>
      <c r="C90" s="83"/>
      <c r="D90" s="84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</row>
    <row r="91" spans="1:36">
      <c r="A91" s="66"/>
      <c r="B91" s="69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</row>
    <row r="92" spans="1:36">
      <c r="A92" s="62"/>
      <c r="B92" s="64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</row>
    <row r="94" spans="1:36" ht="12.75">
      <c r="A94" s="23"/>
    </row>
    <row r="95" spans="1:36">
      <c r="A95" s="22"/>
    </row>
    <row r="96" spans="1:36">
      <c r="A96" s="22"/>
    </row>
    <row r="97" spans="1:1">
      <c r="A97" s="22"/>
    </row>
    <row r="99" spans="1:1">
      <c r="A99" s="22"/>
    </row>
    <row r="100" spans="1:1">
      <c r="A100" s="22"/>
    </row>
    <row r="101" spans="1:1">
      <c r="A101" s="22"/>
    </row>
    <row r="102" spans="1:1">
      <c r="A102" s="22"/>
    </row>
    <row r="103" spans="1:1">
      <c r="A103" s="22"/>
    </row>
    <row r="104" spans="1:1">
      <c r="A104" s="22"/>
    </row>
  </sheetData>
  <dataValidations count="1">
    <dataValidation type="list" allowBlank="1" showInputMessage="1" showErrorMessage="1" sqref="C2" xr:uid="{00000000-0002-0000-0000-000000000000}">
      <formula1>"2021,2022,2023,2024,2025,2026,2027,2028,2029,2030"</formula1>
    </dataValidation>
  </dataValidations>
  <pageMargins left="0.7" right="0.7" top="0.75" bottom="0.75" header="0.3" footer="0.3"/>
  <pageSetup paperSize="9" scale="37" orientation="portrait" r:id="rId1"/>
  <rowBreaks count="1" manualBreakCount="1">
    <brk id="46" max="16383" man="1"/>
  </rowBreaks>
  <ignoredErrors>
    <ignoredError sqref="F26 F3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99"/>
  <sheetViews>
    <sheetView showGridLines="0" zoomScaleNormal="100" workbookViewId="0">
      <pane xSplit="2" topLeftCell="C1" activePane="topRight" state="frozen"/>
      <selection pane="topRight" activeCell="C2" sqref="C2"/>
    </sheetView>
  </sheetViews>
  <sheetFormatPr defaultColWidth="0" defaultRowHeight="12"/>
  <cols>
    <col min="1" max="1" width="5.5703125" style="2" customWidth="1"/>
    <col min="2" max="2" width="45.85546875" style="2" customWidth="1"/>
    <col min="3" max="37" width="11.7109375" style="2" customWidth="1"/>
    <col min="38" max="16384" width="11.7109375" style="2" hidden="1"/>
  </cols>
  <sheetData>
    <row r="1" spans="1:37" s="27" customFormat="1" ht="12.75">
      <c r="A1" s="17" t="s">
        <v>83</v>
      </c>
      <c r="B1" s="64"/>
      <c r="C1" s="18"/>
      <c r="D1" s="70"/>
      <c r="E1" s="70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37" s="26" customFormat="1" ht="12.75">
      <c r="A2" s="110" t="s">
        <v>0</v>
      </c>
      <c r="B2" s="110" t="s">
        <v>1</v>
      </c>
      <c r="C2" s="111" t="str">
        <f>'Dane wejściowe'!C6</f>
        <v/>
      </c>
      <c r="D2" s="111" t="str">
        <f>IF(C2="","",IF(C2-$C2&gt;=SUM('Dane wejściowe'!$C$3)-1,"",C2+1))</f>
        <v/>
      </c>
      <c r="E2" s="111" t="str">
        <f>IF(D2="","",IF(D2-$C2&gt;=SUM('Dane wejściowe'!$C$3)-1,"",D2+1))</f>
        <v/>
      </c>
      <c r="F2" s="111" t="str">
        <f>IF(E2="","",IF(E2-$C2&gt;=SUM('Dane wejściowe'!$C$3)-1,"",E2+1))</f>
        <v/>
      </c>
      <c r="G2" s="111" t="str">
        <f>IF(F2="","",IF(F2-$C2&gt;=SUM('Dane wejściowe'!$C$3)-1,"",F2+1))</f>
        <v/>
      </c>
      <c r="H2" s="111" t="str">
        <f>IF(G2="","",IF(G2-$C2&gt;=SUM('Dane wejściowe'!$C$3)-1,"",G2+1))</f>
        <v/>
      </c>
      <c r="I2" s="111" t="str">
        <f>IF(H2="","",IF(H2-$C2&gt;=SUM('Dane wejściowe'!$C$3)-1,"",H2+1))</f>
        <v/>
      </c>
      <c r="J2" s="111" t="str">
        <f>IF(I2="","",IF(I2-$C2&gt;=SUM('Dane wejściowe'!$C$3)-1,"",I2+1))</f>
        <v/>
      </c>
      <c r="K2" s="111" t="str">
        <f>IF(J2="","",IF(J2-$C2&gt;=SUM('Dane wejściowe'!$C$3)-1,"",J2+1))</f>
        <v/>
      </c>
      <c r="L2" s="111" t="str">
        <f>IF(K2="","",IF(K2-$C2&gt;=SUM('Dane wejściowe'!$C$3)-1,"",K2+1))</f>
        <v/>
      </c>
      <c r="M2" s="111" t="str">
        <f>IF(L2="","",IF(L2-$C2&gt;=SUM('Dane wejściowe'!$C$3)-1,"",L2+1))</f>
        <v/>
      </c>
      <c r="N2" s="111" t="str">
        <f>IF(M2="","",IF(M2-$C2&gt;=SUM('Dane wejściowe'!$C$3)-1,"",M2+1))</f>
        <v/>
      </c>
      <c r="O2" s="111" t="str">
        <f>IF(N2="","",IF(N2-$C2&gt;=SUM('Dane wejściowe'!$C$3)-1,"",N2+1))</f>
        <v/>
      </c>
      <c r="P2" s="111" t="str">
        <f>IF(O2="","",IF(O2-$C2&gt;=SUM('Dane wejściowe'!$C$3)-1,"",O2+1))</f>
        <v/>
      </c>
      <c r="Q2" s="111" t="str">
        <f>IF(P2="","",IF(P2-$C2&gt;=SUM('Dane wejściowe'!$C$3)-1,"",P2+1))</f>
        <v/>
      </c>
      <c r="R2" s="111" t="str">
        <f>IF(Q2="","",IF(Q2-$C2&gt;=SUM('Dane wejściowe'!$C$3)-1,"",Q2+1))</f>
        <v/>
      </c>
      <c r="S2" s="111" t="str">
        <f>IF(R2="","",IF(R2-$C2&gt;=SUM('Dane wejściowe'!$C$3)-1,"",R2+1))</f>
        <v/>
      </c>
      <c r="T2" s="111" t="str">
        <f>IF(S2="","",IF(S2-$C2&gt;=SUM('Dane wejściowe'!$C$3)-1,"",S2+1))</f>
        <v/>
      </c>
      <c r="U2" s="111" t="str">
        <f>IF(T2="","",IF(T2-$C2&gt;=SUM('Dane wejściowe'!$C$3)-1,"",T2+1))</f>
        <v/>
      </c>
      <c r="V2" s="111" t="str">
        <f>IF(U2="","",IF(U2-$C2&gt;=SUM('Dane wejściowe'!$C$3)-1,"",U2+1))</f>
        <v/>
      </c>
      <c r="W2" s="111" t="str">
        <f>IF(V2="","",IF(V2-$C2&gt;=SUM('Dane wejściowe'!$C$3)-1,"",V2+1))</f>
        <v/>
      </c>
      <c r="X2" s="111" t="str">
        <f>IF(W2="","",IF(W2-$C2&gt;=SUM('Dane wejściowe'!$C$3)-1,"",W2+1))</f>
        <v/>
      </c>
      <c r="Y2" s="111" t="str">
        <f>IF(X2="","",IF(X2-$C2&gt;=SUM('Dane wejściowe'!$C$3)-1,"",X2+1))</f>
        <v/>
      </c>
      <c r="Z2" s="111" t="str">
        <f>IF(Y2="","",IF(Y2-$C2&gt;=SUM('Dane wejściowe'!$C$3)-1,"",Y2+1))</f>
        <v/>
      </c>
      <c r="AA2" s="111" t="str">
        <f>IF(Z2="","",IF(Z2-$C2&gt;=SUM('Dane wejściowe'!$C$3)-1,"",Z2+1))</f>
        <v/>
      </c>
    </row>
    <row r="3" spans="1:37" s="26" customFormat="1">
      <c r="A3" s="7" t="s">
        <v>23</v>
      </c>
      <c r="B3" s="8" t="s">
        <v>65</v>
      </c>
      <c r="C3" s="116">
        <f>SUM(C4:C5)</f>
        <v>0</v>
      </c>
      <c r="D3" s="116">
        <f>SUM(D4:D5)</f>
        <v>0</v>
      </c>
      <c r="E3" s="116">
        <f t="shared" ref="E3:Q3" si="0">SUM(E4:E5)</f>
        <v>0</v>
      </c>
      <c r="F3" s="116">
        <f t="shared" si="0"/>
        <v>0</v>
      </c>
      <c r="G3" s="116">
        <f t="shared" si="0"/>
        <v>0</v>
      </c>
      <c r="H3" s="116">
        <f t="shared" si="0"/>
        <v>0</v>
      </c>
      <c r="I3" s="116">
        <f t="shared" si="0"/>
        <v>0</v>
      </c>
      <c r="J3" s="116">
        <f t="shared" si="0"/>
        <v>0</v>
      </c>
      <c r="K3" s="116">
        <f t="shared" si="0"/>
        <v>0</v>
      </c>
      <c r="L3" s="116">
        <f t="shared" si="0"/>
        <v>0</v>
      </c>
      <c r="M3" s="116">
        <f t="shared" si="0"/>
        <v>0</v>
      </c>
      <c r="N3" s="116">
        <f t="shared" si="0"/>
        <v>0</v>
      </c>
      <c r="O3" s="116">
        <f t="shared" si="0"/>
        <v>0</v>
      </c>
      <c r="P3" s="116">
        <f t="shared" si="0"/>
        <v>0</v>
      </c>
      <c r="Q3" s="116">
        <f t="shared" si="0"/>
        <v>0</v>
      </c>
      <c r="R3" s="116">
        <f t="shared" ref="R3:AA3" si="1">SUM(R4:R5)</f>
        <v>0</v>
      </c>
      <c r="S3" s="116">
        <f t="shared" si="1"/>
        <v>0</v>
      </c>
      <c r="T3" s="116">
        <f t="shared" si="1"/>
        <v>0</v>
      </c>
      <c r="U3" s="116">
        <f t="shared" si="1"/>
        <v>0</v>
      </c>
      <c r="V3" s="116">
        <f t="shared" si="1"/>
        <v>0</v>
      </c>
      <c r="W3" s="116">
        <f t="shared" si="1"/>
        <v>0</v>
      </c>
      <c r="X3" s="116">
        <f t="shared" si="1"/>
        <v>0</v>
      </c>
      <c r="Y3" s="116">
        <f t="shared" si="1"/>
        <v>0</v>
      </c>
      <c r="Z3" s="116">
        <f t="shared" si="1"/>
        <v>0</v>
      </c>
      <c r="AA3" s="116">
        <f t="shared" si="1"/>
        <v>0</v>
      </c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s="26" customFormat="1">
      <c r="A4" s="10" t="s">
        <v>11</v>
      </c>
      <c r="B4" s="71" t="s">
        <v>76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29"/>
      <c r="AC4" s="29"/>
      <c r="AD4" s="29"/>
      <c r="AE4" s="29"/>
      <c r="AF4" s="29"/>
      <c r="AG4" s="29"/>
      <c r="AH4" s="29"/>
      <c r="AI4" s="29"/>
      <c r="AJ4" s="29"/>
      <c r="AK4" s="29"/>
    </row>
    <row r="5" spans="1:37" s="26" customFormat="1">
      <c r="A5" s="72" t="s">
        <v>13</v>
      </c>
      <c r="B5" s="73" t="s">
        <v>46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</row>
    <row r="6" spans="1:37" s="26" customFormat="1">
      <c r="A6" s="7" t="s">
        <v>27</v>
      </c>
      <c r="B6" s="8" t="s">
        <v>67</v>
      </c>
      <c r="C6" s="116">
        <f>SUM(C7:C10)</f>
        <v>0</v>
      </c>
      <c r="D6" s="116">
        <f t="shared" ref="D6:Q6" si="2">SUM(D7:D10)</f>
        <v>0</v>
      </c>
      <c r="E6" s="116">
        <f t="shared" si="2"/>
        <v>0</v>
      </c>
      <c r="F6" s="116">
        <f t="shared" si="2"/>
        <v>0</v>
      </c>
      <c r="G6" s="116">
        <f t="shared" si="2"/>
        <v>0</v>
      </c>
      <c r="H6" s="116">
        <f t="shared" si="2"/>
        <v>0</v>
      </c>
      <c r="I6" s="116">
        <f t="shared" si="2"/>
        <v>0</v>
      </c>
      <c r="J6" s="116">
        <f t="shared" si="2"/>
        <v>0</v>
      </c>
      <c r="K6" s="116">
        <f t="shared" si="2"/>
        <v>0</v>
      </c>
      <c r="L6" s="116">
        <f t="shared" si="2"/>
        <v>0</v>
      </c>
      <c r="M6" s="116">
        <f t="shared" si="2"/>
        <v>0</v>
      </c>
      <c r="N6" s="116">
        <f t="shared" si="2"/>
        <v>0</v>
      </c>
      <c r="O6" s="116">
        <f t="shared" si="2"/>
        <v>0</v>
      </c>
      <c r="P6" s="116">
        <f t="shared" si="2"/>
        <v>0</v>
      </c>
      <c r="Q6" s="116">
        <f t="shared" si="2"/>
        <v>0</v>
      </c>
      <c r="R6" s="116">
        <f t="shared" ref="R6:AA6" si="3">SUM(R7:R10)</f>
        <v>0</v>
      </c>
      <c r="S6" s="116">
        <f t="shared" si="3"/>
        <v>0</v>
      </c>
      <c r="T6" s="116">
        <f t="shared" si="3"/>
        <v>0</v>
      </c>
      <c r="U6" s="116">
        <f t="shared" si="3"/>
        <v>0</v>
      </c>
      <c r="V6" s="116">
        <f t="shared" si="3"/>
        <v>0</v>
      </c>
      <c r="W6" s="116">
        <f t="shared" si="3"/>
        <v>0</v>
      </c>
      <c r="X6" s="116">
        <f t="shared" si="3"/>
        <v>0</v>
      </c>
      <c r="Y6" s="116">
        <f t="shared" si="3"/>
        <v>0</v>
      </c>
      <c r="Z6" s="116">
        <f t="shared" si="3"/>
        <v>0</v>
      </c>
      <c r="AA6" s="116">
        <f t="shared" si="3"/>
        <v>0</v>
      </c>
    </row>
    <row r="7" spans="1:37" s="26" customFormat="1">
      <c r="A7" s="72" t="s">
        <v>11</v>
      </c>
      <c r="B7" s="73" t="s">
        <v>77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</row>
    <row r="8" spans="1:37" s="26" customFormat="1">
      <c r="A8" s="72" t="s">
        <v>13</v>
      </c>
      <c r="B8" s="73" t="s">
        <v>43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</row>
    <row r="9" spans="1:37" s="26" customFormat="1">
      <c r="A9" s="72" t="s">
        <v>15</v>
      </c>
      <c r="B9" s="74" t="s">
        <v>79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</row>
    <row r="10" spans="1:37" s="26" customFormat="1">
      <c r="A10" s="72" t="s">
        <v>16</v>
      </c>
      <c r="B10" s="73" t="s">
        <v>117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</row>
    <row r="11" spans="1:37" s="26" customFormat="1">
      <c r="A11" s="7" t="s">
        <v>31</v>
      </c>
      <c r="B11" s="8" t="s">
        <v>93</v>
      </c>
      <c r="C11" s="116">
        <f>C3-C6</f>
        <v>0</v>
      </c>
      <c r="D11" s="116">
        <f t="shared" ref="D11:Q11" si="4">D3-D6</f>
        <v>0</v>
      </c>
      <c r="E11" s="116">
        <f t="shared" si="4"/>
        <v>0</v>
      </c>
      <c r="F11" s="116">
        <f t="shared" si="4"/>
        <v>0</v>
      </c>
      <c r="G11" s="116">
        <f t="shared" si="4"/>
        <v>0</v>
      </c>
      <c r="H11" s="116">
        <f t="shared" si="4"/>
        <v>0</v>
      </c>
      <c r="I11" s="116">
        <f t="shared" si="4"/>
        <v>0</v>
      </c>
      <c r="J11" s="116">
        <f t="shared" si="4"/>
        <v>0</v>
      </c>
      <c r="K11" s="116">
        <f t="shared" si="4"/>
        <v>0</v>
      </c>
      <c r="L11" s="116">
        <f t="shared" si="4"/>
        <v>0</v>
      </c>
      <c r="M11" s="116">
        <f t="shared" si="4"/>
        <v>0</v>
      </c>
      <c r="N11" s="116">
        <f t="shared" si="4"/>
        <v>0</v>
      </c>
      <c r="O11" s="116">
        <f t="shared" si="4"/>
        <v>0</v>
      </c>
      <c r="P11" s="116">
        <f t="shared" si="4"/>
        <v>0</v>
      </c>
      <c r="Q11" s="116">
        <f t="shared" si="4"/>
        <v>0</v>
      </c>
      <c r="R11" s="116">
        <f t="shared" ref="R11:AA11" si="5">R3-R6</f>
        <v>0</v>
      </c>
      <c r="S11" s="116">
        <f t="shared" si="5"/>
        <v>0</v>
      </c>
      <c r="T11" s="116">
        <f t="shared" si="5"/>
        <v>0</v>
      </c>
      <c r="U11" s="116">
        <f t="shared" si="5"/>
        <v>0</v>
      </c>
      <c r="V11" s="116">
        <f t="shared" si="5"/>
        <v>0</v>
      </c>
      <c r="W11" s="116">
        <f t="shared" si="5"/>
        <v>0</v>
      </c>
      <c r="X11" s="116">
        <f t="shared" si="5"/>
        <v>0</v>
      </c>
      <c r="Y11" s="116">
        <f t="shared" si="5"/>
        <v>0</v>
      </c>
      <c r="Z11" s="116">
        <f t="shared" si="5"/>
        <v>0</v>
      </c>
      <c r="AA11" s="116">
        <f t="shared" si="5"/>
        <v>0</v>
      </c>
    </row>
    <row r="12" spans="1:37" s="26" customFormat="1">
      <c r="A12" s="7" t="s">
        <v>42</v>
      </c>
      <c r="B12" s="8" t="s">
        <v>78</v>
      </c>
      <c r="C12" s="116">
        <f>IFERROR(C11*'Dane wejściowe'!C8,0)</f>
        <v>0</v>
      </c>
      <c r="D12" s="116">
        <f>IFERROR(D11*'Dane wejściowe'!D8,0)</f>
        <v>0</v>
      </c>
      <c r="E12" s="116">
        <f>IFERROR(E11*'Dane wejściowe'!E8,0)</f>
        <v>0</v>
      </c>
      <c r="F12" s="116">
        <f>IFERROR(F11*'Dane wejściowe'!F8,0)</f>
        <v>0</v>
      </c>
      <c r="G12" s="116">
        <f>IFERROR(G11*'Dane wejściowe'!G8,0)</f>
        <v>0</v>
      </c>
      <c r="H12" s="116">
        <f>IFERROR(H11*'Dane wejściowe'!H8,0)</f>
        <v>0</v>
      </c>
      <c r="I12" s="116">
        <f>IFERROR(I11*'Dane wejściowe'!I8,0)</f>
        <v>0</v>
      </c>
      <c r="J12" s="116">
        <f>IFERROR(J11*'Dane wejściowe'!J8,0)</f>
        <v>0</v>
      </c>
      <c r="K12" s="116">
        <f>IFERROR(K11*'Dane wejściowe'!K8,0)</f>
        <v>0</v>
      </c>
      <c r="L12" s="116">
        <f>IFERROR(L11*'Dane wejściowe'!L8,0)</f>
        <v>0</v>
      </c>
      <c r="M12" s="116">
        <f>IFERROR(M11*'Dane wejściowe'!M8,0)</f>
        <v>0</v>
      </c>
      <c r="N12" s="116">
        <f>IFERROR(N11*'Dane wejściowe'!N8,0)</f>
        <v>0</v>
      </c>
      <c r="O12" s="116">
        <f>IFERROR(O11*'Dane wejściowe'!O8,0)</f>
        <v>0</v>
      </c>
      <c r="P12" s="116">
        <f>IFERROR(P11*'Dane wejściowe'!P8,0)</f>
        <v>0</v>
      </c>
      <c r="Q12" s="116">
        <f>IFERROR(Q11*'Dane wejściowe'!Q8,0)</f>
        <v>0</v>
      </c>
      <c r="R12" s="116">
        <f>IFERROR(R11*'Dane wejściowe'!R8,0)</f>
        <v>0</v>
      </c>
      <c r="S12" s="116">
        <f>IFERROR(S11*'Dane wejściowe'!S8,0)</f>
        <v>0</v>
      </c>
      <c r="T12" s="116">
        <f>IFERROR(T11*'Dane wejściowe'!T8,0)</f>
        <v>0</v>
      </c>
      <c r="U12" s="116">
        <f>IFERROR(U11*'Dane wejściowe'!U8,0)</f>
        <v>0</v>
      </c>
      <c r="V12" s="116">
        <f>IFERROR(V11*'Dane wejściowe'!V8,0)</f>
        <v>0</v>
      </c>
      <c r="W12" s="116">
        <f>IFERROR(W11*'Dane wejściowe'!W8,0)</f>
        <v>0</v>
      </c>
      <c r="X12" s="116">
        <f>IFERROR(X11*'Dane wejściowe'!X8,0)</f>
        <v>0</v>
      </c>
      <c r="Y12" s="116">
        <f>IFERROR(Y11*'Dane wejściowe'!Y8,0)</f>
        <v>0</v>
      </c>
      <c r="Z12" s="116">
        <f>IFERROR(Z11*'Dane wejściowe'!Z8,0)</f>
        <v>0</v>
      </c>
      <c r="AA12" s="116">
        <f>IFERROR(AA11*'Dane wejściowe'!AA8,0)</f>
        <v>0</v>
      </c>
    </row>
    <row r="13" spans="1:37" s="26" customFormat="1">
      <c r="A13" s="75"/>
      <c r="B13" s="78" t="s">
        <v>75</v>
      </c>
      <c r="C13" s="124">
        <f>IF(SUM(C12:AA12)="","",SUM(C12:AA12))</f>
        <v>0</v>
      </c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</row>
    <row r="14" spans="1:37" s="26" customFormat="1">
      <c r="A14" s="75"/>
      <c r="B14" s="78" t="s">
        <v>64</v>
      </c>
      <c r="C14" s="135" t="str">
        <f>IFERROR(IRR(C11:AA11),"brak wyniku")</f>
        <v>brak wyniku</v>
      </c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</row>
    <row r="15" spans="1:37" s="26" customFormat="1">
      <c r="A15" s="70"/>
      <c r="B15" s="70"/>
      <c r="C15" s="76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</row>
    <row r="16" spans="1:37" s="26" customFormat="1" ht="12.75">
      <c r="A16" s="17" t="s">
        <v>84</v>
      </c>
      <c r="B16" s="64"/>
      <c r="C16" s="18"/>
      <c r="D16" s="18"/>
      <c r="E16" s="18"/>
      <c r="F16" s="18"/>
      <c r="G16" s="18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27" ht="12.75">
      <c r="A17" s="110" t="s">
        <v>0</v>
      </c>
      <c r="B17" s="110" t="s">
        <v>1</v>
      </c>
      <c r="C17" s="111" t="str">
        <f>'Dane wejściowe'!C6</f>
        <v/>
      </c>
      <c r="D17" s="111" t="str">
        <f>IF(C17="","",IF(C17-$C17&gt;=SUM('Dane wejściowe'!$C$3)-1,"",C17+1))</f>
        <v/>
      </c>
      <c r="E17" s="111" t="str">
        <f>IF(D17="","",IF(D17-$C17&gt;=SUM('Dane wejściowe'!$C$3)-1,"",D17+1))</f>
        <v/>
      </c>
      <c r="F17" s="111" t="str">
        <f>IF(E17="","",IF(E17-$C17&gt;=SUM('Dane wejściowe'!$C$3)-1,"",E17+1))</f>
        <v/>
      </c>
      <c r="G17" s="111" t="str">
        <f>IF(F17="","",IF(F17-$C17&gt;=SUM('Dane wejściowe'!$C$3)-1,"",F17+1))</f>
        <v/>
      </c>
      <c r="H17" s="111" t="str">
        <f>IF(G17="","",IF(G17-$C17&gt;=SUM('Dane wejściowe'!$C$3)-1,"",G17+1))</f>
        <v/>
      </c>
      <c r="I17" s="111" t="str">
        <f>IF(H17="","",IF(H17-$C17&gt;=SUM('Dane wejściowe'!$C$3)-1,"",H17+1))</f>
        <v/>
      </c>
      <c r="J17" s="111" t="str">
        <f>IF(I17="","",IF(I17-$C17&gt;=SUM('Dane wejściowe'!$C$3)-1,"",I17+1))</f>
        <v/>
      </c>
      <c r="K17" s="111" t="str">
        <f>IF(J17="","",IF(J17-$C17&gt;=SUM('Dane wejściowe'!$C$3)-1,"",J17+1))</f>
        <v/>
      </c>
      <c r="L17" s="111" t="str">
        <f>IF(K17="","",IF(K17-$C17&gt;=SUM('Dane wejściowe'!$C$3)-1,"",K17+1))</f>
        <v/>
      </c>
      <c r="M17" s="111" t="str">
        <f>IF(L17="","",IF(L17-$C17&gt;=SUM('Dane wejściowe'!$C$3)-1,"",L17+1))</f>
        <v/>
      </c>
      <c r="N17" s="111" t="str">
        <f>IF(M17="","",IF(M17-$C17&gt;=SUM('Dane wejściowe'!$C$3)-1,"",M17+1))</f>
        <v/>
      </c>
      <c r="O17" s="111" t="str">
        <f>IF(N17="","",IF(N17-$C17&gt;=SUM('Dane wejściowe'!$C$3)-1,"",N17+1))</f>
        <v/>
      </c>
      <c r="P17" s="111" t="str">
        <f>IF(O17="","",IF(O17-$C17&gt;=SUM('Dane wejściowe'!$C$3)-1,"",O17+1))</f>
        <v/>
      </c>
      <c r="Q17" s="111" t="str">
        <f>IF(P17="","",IF(P17-$C17&gt;=SUM('Dane wejściowe'!$C$3)-1,"",P17+1))</f>
        <v/>
      </c>
      <c r="R17" s="111" t="str">
        <f>IF(Q17="","",IF(Q17-$C17&gt;=SUM('Dane wejściowe'!$C$3)-1,"",Q17+1))</f>
        <v/>
      </c>
      <c r="S17" s="111" t="str">
        <f>IF(R17="","",IF(R17-$C17&gt;=SUM('Dane wejściowe'!$C$3)-1,"",R17+1))</f>
        <v/>
      </c>
      <c r="T17" s="111" t="str">
        <f>IF(S17="","",IF(S17-$C17&gt;=SUM('Dane wejściowe'!$C$3)-1,"",S17+1))</f>
        <v/>
      </c>
      <c r="U17" s="111" t="str">
        <f>IF(T17="","",IF(T17-$C17&gt;=SUM('Dane wejściowe'!$C$3)-1,"",T17+1))</f>
        <v/>
      </c>
      <c r="V17" s="111" t="str">
        <f>IF(U17="","",IF(U17-$C17&gt;=SUM('Dane wejściowe'!$C$3)-1,"",U17+1))</f>
        <v/>
      </c>
      <c r="W17" s="111" t="str">
        <f>IF(V17="","",IF(V17-$C17&gt;=SUM('Dane wejściowe'!$C$3)-1,"",V17+1))</f>
        <v/>
      </c>
      <c r="X17" s="111" t="str">
        <f>IF(W17="","",IF(W17-$C17&gt;=SUM('Dane wejściowe'!$C$3)-1,"",W17+1))</f>
        <v/>
      </c>
      <c r="Y17" s="111" t="str">
        <f>IF(X17="","",IF(X17-$C17&gt;=SUM('Dane wejściowe'!$C$3)-1,"",X17+1))</f>
        <v/>
      </c>
      <c r="Z17" s="111" t="str">
        <f>IF(Y17="","",IF(Y17-$C17&gt;=SUM('Dane wejściowe'!$C$3)-1,"",Y17+1))</f>
        <v/>
      </c>
      <c r="AA17" s="111" t="str">
        <f>IF(Z17="","",IF(Z17-$C17&gt;=SUM('Dane wejściowe'!$C$3)-1,"",Z17+1))</f>
        <v/>
      </c>
    </row>
    <row r="18" spans="1:27">
      <c r="A18" s="7" t="s">
        <v>23</v>
      </c>
      <c r="B18" s="78" t="s">
        <v>65</v>
      </c>
      <c r="C18" s="116">
        <f>SUM(C19:C20)</f>
        <v>0</v>
      </c>
      <c r="D18" s="116">
        <f t="shared" ref="D18:Q18" si="6">SUM(D19:D20)</f>
        <v>0</v>
      </c>
      <c r="E18" s="116">
        <f t="shared" si="6"/>
        <v>0</v>
      </c>
      <c r="F18" s="116">
        <f t="shared" si="6"/>
        <v>0</v>
      </c>
      <c r="G18" s="116">
        <f t="shared" si="6"/>
        <v>0</v>
      </c>
      <c r="H18" s="116">
        <f t="shared" si="6"/>
        <v>0</v>
      </c>
      <c r="I18" s="116">
        <f t="shared" si="6"/>
        <v>0</v>
      </c>
      <c r="J18" s="116">
        <f t="shared" si="6"/>
        <v>0</v>
      </c>
      <c r="K18" s="116">
        <f t="shared" si="6"/>
        <v>0</v>
      </c>
      <c r="L18" s="116">
        <f t="shared" si="6"/>
        <v>0</v>
      </c>
      <c r="M18" s="116">
        <f t="shared" si="6"/>
        <v>0</v>
      </c>
      <c r="N18" s="116">
        <f t="shared" si="6"/>
        <v>0</v>
      </c>
      <c r="O18" s="116">
        <f t="shared" si="6"/>
        <v>0</v>
      </c>
      <c r="P18" s="116">
        <f t="shared" si="6"/>
        <v>0</v>
      </c>
      <c r="Q18" s="116">
        <f t="shared" si="6"/>
        <v>0</v>
      </c>
      <c r="R18" s="116">
        <f t="shared" ref="R18:AA18" si="7">SUM(R19:R20)</f>
        <v>0</v>
      </c>
      <c r="S18" s="116">
        <f t="shared" si="7"/>
        <v>0</v>
      </c>
      <c r="T18" s="116">
        <f t="shared" si="7"/>
        <v>0</v>
      </c>
      <c r="U18" s="116">
        <f t="shared" si="7"/>
        <v>0</v>
      </c>
      <c r="V18" s="116">
        <f t="shared" si="7"/>
        <v>0</v>
      </c>
      <c r="W18" s="116">
        <f t="shared" si="7"/>
        <v>0</v>
      </c>
      <c r="X18" s="116">
        <f t="shared" si="7"/>
        <v>0</v>
      </c>
      <c r="Y18" s="116">
        <f t="shared" si="7"/>
        <v>0</v>
      </c>
      <c r="Z18" s="116">
        <f t="shared" si="7"/>
        <v>0</v>
      </c>
      <c r="AA18" s="116">
        <f t="shared" si="7"/>
        <v>0</v>
      </c>
    </row>
    <row r="19" spans="1:27">
      <c r="A19" s="10" t="s">
        <v>95</v>
      </c>
      <c r="B19" s="88" t="s">
        <v>76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</row>
    <row r="20" spans="1:27">
      <c r="A20" s="72" t="s">
        <v>60</v>
      </c>
      <c r="B20" s="88" t="s">
        <v>46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</row>
    <row r="21" spans="1:27" s="30" customFormat="1">
      <c r="A21" s="72" t="s">
        <v>61</v>
      </c>
      <c r="B21" s="88" t="s">
        <v>97</v>
      </c>
      <c r="C21" s="126">
        <f>SUM(C22:C23)</f>
        <v>0</v>
      </c>
      <c r="D21" s="126">
        <f t="shared" ref="D21:Q21" si="8">SUM(D22:D23)</f>
        <v>0</v>
      </c>
      <c r="E21" s="126">
        <f t="shared" si="8"/>
        <v>0</v>
      </c>
      <c r="F21" s="126">
        <f t="shared" si="8"/>
        <v>0</v>
      </c>
      <c r="G21" s="126">
        <f t="shared" si="8"/>
        <v>0</v>
      </c>
      <c r="H21" s="126">
        <f t="shared" si="8"/>
        <v>0</v>
      </c>
      <c r="I21" s="126">
        <f t="shared" si="8"/>
        <v>0</v>
      </c>
      <c r="J21" s="126">
        <f t="shared" si="8"/>
        <v>0</v>
      </c>
      <c r="K21" s="126">
        <f t="shared" si="8"/>
        <v>0</v>
      </c>
      <c r="L21" s="126">
        <f t="shared" si="8"/>
        <v>0</v>
      </c>
      <c r="M21" s="126">
        <f t="shared" si="8"/>
        <v>0</v>
      </c>
      <c r="N21" s="126">
        <f t="shared" si="8"/>
        <v>0</v>
      </c>
      <c r="O21" s="126">
        <f t="shared" si="8"/>
        <v>0</v>
      </c>
      <c r="P21" s="126">
        <f t="shared" si="8"/>
        <v>0</v>
      </c>
      <c r="Q21" s="126">
        <f t="shared" si="8"/>
        <v>0</v>
      </c>
      <c r="R21" s="126">
        <f t="shared" ref="R21:AA21" si="9">SUM(R22:R23)</f>
        <v>0</v>
      </c>
      <c r="S21" s="126">
        <f t="shared" si="9"/>
        <v>0</v>
      </c>
      <c r="T21" s="126">
        <f t="shared" si="9"/>
        <v>0</v>
      </c>
      <c r="U21" s="126">
        <f t="shared" si="9"/>
        <v>0</v>
      </c>
      <c r="V21" s="126">
        <f t="shared" si="9"/>
        <v>0</v>
      </c>
      <c r="W21" s="126">
        <f t="shared" si="9"/>
        <v>0</v>
      </c>
      <c r="X21" s="126">
        <f t="shared" si="9"/>
        <v>0</v>
      </c>
      <c r="Y21" s="126">
        <f t="shared" si="9"/>
        <v>0</v>
      </c>
      <c r="Z21" s="126">
        <f t="shared" si="9"/>
        <v>0</v>
      </c>
      <c r="AA21" s="126">
        <f t="shared" si="9"/>
        <v>0</v>
      </c>
    </row>
    <row r="22" spans="1:27" s="30" customFormat="1">
      <c r="A22" s="72" t="s">
        <v>11</v>
      </c>
      <c r="B22" s="92" t="s">
        <v>98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</row>
    <row r="23" spans="1:27" s="33" customFormat="1">
      <c r="A23" s="72" t="s">
        <v>13</v>
      </c>
      <c r="B23" s="92" t="s">
        <v>98</v>
      </c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</row>
    <row r="24" spans="1:27" s="33" customFormat="1">
      <c r="A24" s="90" t="s">
        <v>66</v>
      </c>
      <c r="B24" s="93"/>
      <c r="C24" s="126">
        <f>C18+C21</f>
        <v>0</v>
      </c>
      <c r="D24" s="126">
        <f t="shared" ref="D24:Q24" si="10">D18+D21</f>
        <v>0</v>
      </c>
      <c r="E24" s="126">
        <f t="shared" si="10"/>
        <v>0</v>
      </c>
      <c r="F24" s="126">
        <f t="shared" si="10"/>
        <v>0</v>
      </c>
      <c r="G24" s="126">
        <f t="shared" si="10"/>
        <v>0</v>
      </c>
      <c r="H24" s="126">
        <f t="shared" si="10"/>
        <v>0</v>
      </c>
      <c r="I24" s="126">
        <f t="shared" si="10"/>
        <v>0</v>
      </c>
      <c r="J24" s="126">
        <f t="shared" si="10"/>
        <v>0</v>
      </c>
      <c r="K24" s="126">
        <f t="shared" si="10"/>
        <v>0</v>
      </c>
      <c r="L24" s="126">
        <f t="shared" si="10"/>
        <v>0</v>
      </c>
      <c r="M24" s="126">
        <f t="shared" si="10"/>
        <v>0</v>
      </c>
      <c r="N24" s="126">
        <f t="shared" si="10"/>
        <v>0</v>
      </c>
      <c r="O24" s="126">
        <f t="shared" si="10"/>
        <v>0</v>
      </c>
      <c r="P24" s="126">
        <f t="shared" si="10"/>
        <v>0</v>
      </c>
      <c r="Q24" s="126">
        <f t="shared" si="10"/>
        <v>0</v>
      </c>
      <c r="R24" s="126">
        <f t="shared" ref="R24:AA24" si="11">R18+R21</f>
        <v>0</v>
      </c>
      <c r="S24" s="126">
        <f t="shared" si="11"/>
        <v>0</v>
      </c>
      <c r="T24" s="126">
        <f t="shared" si="11"/>
        <v>0</v>
      </c>
      <c r="U24" s="126">
        <f t="shared" si="11"/>
        <v>0</v>
      </c>
      <c r="V24" s="126">
        <f t="shared" si="11"/>
        <v>0</v>
      </c>
      <c r="W24" s="126">
        <f t="shared" si="11"/>
        <v>0</v>
      </c>
      <c r="X24" s="126">
        <f t="shared" si="11"/>
        <v>0</v>
      </c>
      <c r="Y24" s="126">
        <f t="shared" si="11"/>
        <v>0</v>
      </c>
      <c r="Z24" s="126">
        <f t="shared" si="11"/>
        <v>0</v>
      </c>
      <c r="AA24" s="126">
        <f t="shared" si="11"/>
        <v>0</v>
      </c>
    </row>
    <row r="25" spans="1:27" s="33" customFormat="1">
      <c r="A25" s="7" t="s">
        <v>27</v>
      </c>
      <c r="B25" s="78" t="s">
        <v>67</v>
      </c>
      <c r="C25" s="116">
        <f>SUM(C26:C28)</f>
        <v>0</v>
      </c>
      <c r="D25" s="116">
        <f t="shared" ref="D25:Q25" si="12">SUM(D26:D28)</f>
        <v>0</v>
      </c>
      <c r="E25" s="116">
        <f t="shared" si="12"/>
        <v>0</v>
      </c>
      <c r="F25" s="116">
        <f t="shared" si="12"/>
        <v>0</v>
      </c>
      <c r="G25" s="116">
        <f t="shared" si="12"/>
        <v>0</v>
      </c>
      <c r="H25" s="116">
        <f t="shared" si="12"/>
        <v>0</v>
      </c>
      <c r="I25" s="116">
        <f t="shared" si="12"/>
        <v>0</v>
      </c>
      <c r="J25" s="116">
        <f t="shared" si="12"/>
        <v>0</v>
      </c>
      <c r="K25" s="116">
        <f t="shared" si="12"/>
        <v>0</v>
      </c>
      <c r="L25" s="116">
        <f t="shared" si="12"/>
        <v>0</v>
      </c>
      <c r="M25" s="116">
        <f t="shared" si="12"/>
        <v>0</v>
      </c>
      <c r="N25" s="116">
        <f t="shared" si="12"/>
        <v>0</v>
      </c>
      <c r="O25" s="116">
        <f t="shared" si="12"/>
        <v>0</v>
      </c>
      <c r="P25" s="116">
        <f t="shared" si="12"/>
        <v>0</v>
      </c>
      <c r="Q25" s="116">
        <f t="shared" si="12"/>
        <v>0</v>
      </c>
      <c r="R25" s="116">
        <f t="shared" ref="R25:AA25" si="13">SUM(R26:R28)</f>
        <v>0</v>
      </c>
      <c r="S25" s="116">
        <f t="shared" si="13"/>
        <v>0</v>
      </c>
      <c r="T25" s="116">
        <f t="shared" si="13"/>
        <v>0</v>
      </c>
      <c r="U25" s="116">
        <f t="shared" si="13"/>
        <v>0</v>
      </c>
      <c r="V25" s="116">
        <f t="shared" si="13"/>
        <v>0</v>
      </c>
      <c r="W25" s="116">
        <f t="shared" si="13"/>
        <v>0</v>
      </c>
      <c r="X25" s="116">
        <f t="shared" si="13"/>
        <v>0</v>
      </c>
      <c r="Y25" s="116">
        <f t="shared" si="13"/>
        <v>0</v>
      </c>
      <c r="Z25" s="116">
        <f t="shared" si="13"/>
        <v>0</v>
      </c>
      <c r="AA25" s="116">
        <f t="shared" si="13"/>
        <v>0</v>
      </c>
    </row>
    <row r="26" spans="1:27" s="33" customFormat="1">
      <c r="A26" s="72" t="s">
        <v>95</v>
      </c>
      <c r="B26" s="88" t="s">
        <v>68</v>
      </c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</row>
    <row r="27" spans="1:27" s="33" customFormat="1">
      <c r="A27" s="72" t="s">
        <v>60</v>
      </c>
      <c r="B27" s="74" t="s">
        <v>79</v>
      </c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</row>
    <row r="28" spans="1:27" s="33" customFormat="1">
      <c r="A28" s="72" t="s">
        <v>61</v>
      </c>
      <c r="B28" s="88" t="s">
        <v>117</v>
      </c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</row>
    <row r="29" spans="1:27" s="33" customFormat="1">
      <c r="A29" s="72" t="s">
        <v>62</v>
      </c>
      <c r="B29" s="88" t="s">
        <v>99</v>
      </c>
      <c r="C29" s="126">
        <f t="shared" ref="C29:Q29" si="14">SUM(C30:C31)</f>
        <v>0</v>
      </c>
      <c r="D29" s="126">
        <f t="shared" si="14"/>
        <v>0</v>
      </c>
      <c r="E29" s="126">
        <f t="shared" si="14"/>
        <v>0</v>
      </c>
      <c r="F29" s="126">
        <f t="shared" si="14"/>
        <v>0</v>
      </c>
      <c r="G29" s="126">
        <f t="shared" si="14"/>
        <v>0</v>
      </c>
      <c r="H29" s="126">
        <f t="shared" si="14"/>
        <v>0</v>
      </c>
      <c r="I29" s="126">
        <f t="shared" si="14"/>
        <v>0</v>
      </c>
      <c r="J29" s="126">
        <f t="shared" si="14"/>
        <v>0</v>
      </c>
      <c r="K29" s="126">
        <f t="shared" si="14"/>
        <v>0</v>
      </c>
      <c r="L29" s="126">
        <f t="shared" si="14"/>
        <v>0</v>
      </c>
      <c r="M29" s="126">
        <f t="shared" si="14"/>
        <v>0</v>
      </c>
      <c r="N29" s="126">
        <f t="shared" si="14"/>
        <v>0</v>
      </c>
      <c r="O29" s="126">
        <f t="shared" si="14"/>
        <v>0</v>
      </c>
      <c r="P29" s="126">
        <f t="shared" si="14"/>
        <v>0</v>
      </c>
      <c r="Q29" s="126">
        <f t="shared" si="14"/>
        <v>0</v>
      </c>
      <c r="R29" s="126">
        <f t="shared" ref="R29:AA29" si="15">SUM(R30:R31)</f>
        <v>0</v>
      </c>
      <c r="S29" s="126">
        <f t="shared" si="15"/>
        <v>0</v>
      </c>
      <c r="T29" s="126">
        <f t="shared" si="15"/>
        <v>0</v>
      </c>
      <c r="U29" s="126">
        <f t="shared" si="15"/>
        <v>0</v>
      </c>
      <c r="V29" s="126">
        <f t="shared" si="15"/>
        <v>0</v>
      </c>
      <c r="W29" s="126">
        <f t="shared" si="15"/>
        <v>0</v>
      </c>
      <c r="X29" s="126">
        <f t="shared" si="15"/>
        <v>0</v>
      </c>
      <c r="Y29" s="126">
        <f t="shared" si="15"/>
        <v>0</v>
      </c>
      <c r="Z29" s="126">
        <f t="shared" si="15"/>
        <v>0</v>
      </c>
      <c r="AA29" s="126">
        <f t="shared" si="15"/>
        <v>0</v>
      </c>
    </row>
    <row r="30" spans="1:27" s="33" customFormat="1">
      <c r="A30" s="72" t="s">
        <v>11</v>
      </c>
      <c r="B30" s="92" t="s">
        <v>87</v>
      </c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</row>
    <row r="31" spans="1:27" s="33" customFormat="1">
      <c r="A31" s="72" t="s">
        <v>13</v>
      </c>
      <c r="B31" s="92" t="s">
        <v>88</v>
      </c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</row>
    <row r="32" spans="1:27" s="33" customFormat="1">
      <c r="A32" s="91" t="s">
        <v>69</v>
      </c>
      <c r="B32" s="94"/>
      <c r="C32" s="126">
        <f t="shared" ref="C32:Q32" si="16">C25+C29</f>
        <v>0</v>
      </c>
      <c r="D32" s="126">
        <f t="shared" si="16"/>
        <v>0</v>
      </c>
      <c r="E32" s="126">
        <f t="shared" si="16"/>
        <v>0</v>
      </c>
      <c r="F32" s="126">
        <f t="shared" si="16"/>
        <v>0</v>
      </c>
      <c r="G32" s="126">
        <f t="shared" si="16"/>
        <v>0</v>
      </c>
      <c r="H32" s="126">
        <f t="shared" si="16"/>
        <v>0</v>
      </c>
      <c r="I32" s="126">
        <f t="shared" si="16"/>
        <v>0</v>
      </c>
      <c r="J32" s="126">
        <f t="shared" si="16"/>
        <v>0</v>
      </c>
      <c r="K32" s="126">
        <f t="shared" si="16"/>
        <v>0</v>
      </c>
      <c r="L32" s="126">
        <f t="shared" si="16"/>
        <v>0</v>
      </c>
      <c r="M32" s="126">
        <f t="shared" si="16"/>
        <v>0</v>
      </c>
      <c r="N32" s="126">
        <f t="shared" si="16"/>
        <v>0</v>
      </c>
      <c r="O32" s="126">
        <f t="shared" si="16"/>
        <v>0</v>
      </c>
      <c r="P32" s="126">
        <f t="shared" si="16"/>
        <v>0</v>
      </c>
      <c r="Q32" s="126">
        <f t="shared" si="16"/>
        <v>0</v>
      </c>
      <c r="R32" s="126">
        <f t="shared" ref="R32:AA32" si="17">R25+R29</f>
        <v>0</v>
      </c>
      <c r="S32" s="126">
        <f t="shared" si="17"/>
        <v>0</v>
      </c>
      <c r="T32" s="126">
        <f t="shared" si="17"/>
        <v>0</v>
      </c>
      <c r="U32" s="126">
        <f t="shared" si="17"/>
        <v>0</v>
      </c>
      <c r="V32" s="126">
        <f t="shared" si="17"/>
        <v>0</v>
      </c>
      <c r="W32" s="126">
        <f t="shared" si="17"/>
        <v>0</v>
      </c>
      <c r="X32" s="126">
        <f t="shared" si="17"/>
        <v>0</v>
      </c>
      <c r="Y32" s="126">
        <f t="shared" si="17"/>
        <v>0</v>
      </c>
      <c r="Z32" s="126">
        <f t="shared" si="17"/>
        <v>0</v>
      </c>
      <c r="AA32" s="126">
        <f t="shared" si="17"/>
        <v>0</v>
      </c>
    </row>
    <row r="33" spans="1:27" s="33" customFormat="1">
      <c r="A33" s="77" t="s">
        <v>31</v>
      </c>
      <c r="B33" s="78" t="s">
        <v>94</v>
      </c>
      <c r="C33" s="128">
        <f t="shared" ref="C33:Q33" si="18">C24-C32</f>
        <v>0</v>
      </c>
      <c r="D33" s="128">
        <f t="shared" si="18"/>
        <v>0</v>
      </c>
      <c r="E33" s="128">
        <f t="shared" si="18"/>
        <v>0</v>
      </c>
      <c r="F33" s="128">
        <f t="shared" si="18"/>
        <v>0</v>
      </c>
      <c r="G33" s="128">
        <f t="shared" si="18"/>
        <v>0</v>
      </c>
      <c r="H33" s="128">
        <f t="shared" si="18"/>
        <v>0</v>
      </c>
      <c r="I33" s="128">
        <f t="shared" si="18"/>
        <v>0</v>
      </c>
      <c r="J33" s="128">
        <f t="shared" si="18"/>
        <v>0</v>
      </c>
      <c r="K33" s="128">
        <f t="shared" si="18"/>
        <v>0</v>
      </c>
      <c r="L33" s="128">
        <f t="shared" si="18"/>
        <v>0</v>
      </c>
      <c r="M33" s="128">
        <f t="shared" si="18"/>
        <v>0</v>
      </c>
      <c r="N33" s="128">
        <f t="shared" si="18"/>
        <v>0</v>
      </c>
      <c r="O33" s="128">
        <f t="shared" si="18"/>
        <v>0</v>
      </c>
      <c r="P33" s="128">
        <f t="shared" si="18"/>
        <v>0</v>
      </c>
      <c r="Q33" s="128">
        <f t="shared" si="18"/>
        <v>0</v>
      </c>
      <c r="R33" s="128">
        <f t="shared" ref="R33:AA33" si="19">R24-R32</f>
        <v>0</v>
      </c>
      <c r="S33" s="128">
        <f t="shared" si="19"/>
        <v>0</v>
      </c>
      <c r="T33" s="128">
        <f t="shared" si="19"/>
        <v>0</v>
      </c>
      <c r="U33" s="128">
        <f t="shared" si="19"/>
        <v>0</v>
      </c>
      <c r="V33" s="128">
        <f t="shared" si="19"/>
        <v>0</v>
      </c>
      <c r="W33" s="128">
        <f t="shared" si="19"/>
        <v>0</v>
      </c>
      <c r="X33" s="128">
        <f t="shared" si="19"/>
        <v>0</v>
      </c>
      <c r="Y33" s="128">
        <f t="shared" si="19"/>
        <v>0</v>
      </c>
      <c r="Z33" s="128">
        <f t="shared" si="19"/>
        <v>0</v>
      </c>
      <c r="AA33" s="128">
        <f t="shared" si="19"/>
        <v>0</v>
      </c>
    </row>
    <row r="34" spans="1:27" s="34" customFormat="1" ht="12.75">
      <c r="A34" s="72" t="s">
        <v>95</v>
      </c>
      <c r="B34" s="88" t="s">
        <v>91</v>
      </c>
      <c r="C34" s="126">
        <f t="shared" ref="C34:Q34" si="20">SUM(C35:C36)</f>
        <v>0</v>
      </c>
      <c r="D34" s="126">
        <f t="shared" si="20"/>
        <v>0</v>
      </c>
      <c r="E34" s="126">
        <f t="shared" si="20"/>
        <v>0</v>
      </c>
      <c r="F34" s="126">
        <f t="shared" si="20"/>
        <v>0</v>
      </c>
      <c r="G34" s="126">
        <f t="shared" si="20"/>
        <v>0</v>
      </c>
      <c r="H34" s="126">
        <f t="shared" si="20"/>
        <v>0</v>
      </c>
      <c r="I34" s="126">
        <f t="shared" si="20"/>
        <v>0</v>
      </c>
      <c r="J34" s="126">
        <f t="shared" si="20"/>
        <v>0</v>
      </c>
      <c r="K34" s="126">
        <f t="shared" si="20"/>
        <v>0</v>
      </c>
      <c r="L34" s="126">
        <f t="shared" si="20"/>
        <v>0</v>
      </c>
      <c r="M34" s="126">
        <f t="shared" si="20"/>
        <v>0</v>
      </c>
      <c r="N34" s="126">
        <f t="shared" si="20"/>
        <v>0</v>
      </c>
      <c r="O34" s="126">
        <f t="shared" si="20"/>
        <v>0</v>
      </c>
      <c r="P34" s="126">
        <f t="shared" si="20"/>
        <v>0</v>
      </c>
      <c r="Q34" s="126">
        <f t="shared" si="20"/>
        <v>0</v>
      </c>
      <c r="R34" s="126">
        <f t="shared" ref="R34:AA34" si="21">SUM(R35:R36)</f>
        <v>0</v>
      </c>
      <c r="S34" s="126">
        <f t="shared" si="21"/>
        <v>0</v>
      </c>
      <c r="T34" s="126">
        <f t="shared" si="21"/>
        <v>0</v>
      </c>
      <c r="U34" s="126">
        <f t="shared" si="21"/>
        <v>0</v>
      </c>
      <c r="V34" s="126">
        <f t="shared" si="21"/>
        <v>0</v>
      </c>
      <c r="W34" s="126">
        <f t="shared" si="21"/>
        <v>0</v>
      </c>
      <c r="X34" s="126">
        <f t="shared" si="21"/>
        <v>0</v>
      </c>
      <c r="Y34" s="126">
        <f t="shared" si="21"/>
        <v>0</v>
      </c>
      <c r="Z34" s="126">
        <f t="shared" si="21"/>
        <v>0</v>
      </c>
      <c r="AA34" s="126">
        <f t="shared" si="21"/>
        <v>0</v>
      </c>
    </row>
    <row r="35" spans="1:27" s="30" customFormat="1">
      <c r="A35" s="72" t="s">
        <v>11</v>
      </c>
      <c r="B35" s="92" t="s">
        <v>89</v>
      </c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</row>
    <row r="36" spans="1:27" s="33" customFormat="1">
      <c r="A36" s="72" t="s">
        <v>13</v>
      </c>
      <c r="B36" s="92" t="s">
        <v>89</v>
      </c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</row>
    <row r="37" spans="1:27" s="33" customFormat="1">
      <c r="A37" s="72" t="s">
        <v>60</v>
      </c>
      <c r="B37" s="88" t="s">
        <v>92</v>
      </c>
      <c r="C37" s="126">
        <f>SUM(C38:C39)</f>
        <v>0</v>
      </c>
      <c r="D37" s="126">
        <f>SUM(D38:D39)</f>
        <v>0</v>
      </c>
      <c r="E37" s="126">
        <f t="shared" ref="E37:Q37" si="22">SUM(E38:E39)</f>
        <v>0</v>
      </c>
      <c r="F37" s="126">
        <f t="shared" si="22"/>
        <v>0</v>
      </c>
      <c r="G37" s="126">
        <f t="shared" si="22"/>
        <v>0</v>
      </c>
      <c r="H37" s="126">
        <f t="shared" si="22"/>
        <v>0</v>
      </c>
      <c r="I37" s="126">
        <f t="shared" si="22"/>
        <v>0</v>
      </c>
      <c r="J37" s="126">
        <f t="shared" si="22"/>
        <v>0</v>
      </c>
      <c r="K37" s="126">
        <f t="shared" si="22"/>
        <v>0</v>
      </c>
      <c r="L37" s="126">
        <f t="shared" si="22"/>
        <v>0</v>
      </c>
      <c r="M37" s="126">
        <f t="shared" si="22"/>
        <v>0</v>
      </c>
      <c r="N37" s="126">
        <f t="shared" si="22"/>
        <v>0</v>
      </c>
      <c r="O37" s="126">
        <f t="shared" si="22"/>
        <v>0</v>
      </c>
      <c r="P37" s="126">
        <f t="shared" si="22"/>
        <v>0</v>
      </c>
      <c r="Q37" s="126">
        <f t="shared" si="22"/>
        <v>0</v>
      </c>
      <c r="R37" s="126">
        <f t="shared" ref="R37:AA37" si="23">SUM(R38:R39)</f>
        <v>0</v>
      </c>
      <c r="S37" s="126">
        <f t="shared" si="23"/>
        <v>0</v>
      </c>
      <c r="T37" s="126">
        <f t="shared" si="23"/>
        <v>0</v>
      </c>
      <c r="U37" s="126">
        <f t="shared" si="23"/>
        <v>0</v>
      </c>
      <c r="V37" s="126">
        <f t="shared" si="23"/>
        <v>0</v>
      </c>
      <c r="W37" s="126">
        <f t="shared" si="23"/>
        <v>0</v>
      </c>
      <c r="X37" s="126">
        <f t="shared" si="23"/>
        <v>0</v>
      </c>
      <c r="Y37" s="126">
        <f t="shared" si="23"/>
        <v>0</v>
      </c>
      <c r="Z37" s="126">
        <f t="shared" si="23"/>
        <v>0</v>
      </c>
      <c r="AA37" s="126">
        <f t="shared" si="23"/>
        <v>0</v>
      </c>
    </row>
    <row r="38" spans="1:27" s="33" customFormat="1">
      <c r="A38" s="72" t="s">
        <v>11</v>
      </c>
      <c r="B38" s="92" t="s">
        <v>90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</row>
    <row r="39" spans="1:27" s="33" customFormat="1">
      <c r="A39" s="72" t="s">
        <v>13</v>
      </c>
      <c r="B39" s="92" t="s">
        <v>90</v>
      </c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</row>
    <row r="40" spans="1:27" s="33" customFormat="1">
      <c r="A40" s="7" t="s">
        <v>42</v>
      </c>
      <c r="B40" s="95" t="s">
        <v>100</v>
      </c>
      <c r="C40" s="116">
        <f>C33+C34-C37</f>
        <v>0</v>
      </c>
      <c r="D40" s="116">
        <f t="shared" ref="D40:Q40" si="24">D33+D34-D37</f>
        <v>0</v>
      </c>
      <c r="E40" s="116">
        <f t="shared" si="24"/>
        <v>0</v>
      </c>
      <c r="F40" s="116">
        <f t="shared" si="24"/>
        <v>0</v>
      </c>
      <c r="G40" s="116">
        <f t="shared" si="24"/>
        <v>0</v>
      </c>
      <c r="H40" s="116">
        <f t="shared" si="24"/>
        <v>0</v>
      </c>
      <c r="I40" s="116">
        <f t="shared" si="24"/>
        <v>0</v>
      </c>
      <c r="J40" s="116">
        <f t="shared" si="24"/>
        <v>0</v>
      </c>
      <c r="K40" s="116">
        <f t="shared" si="24"/>
        <v>0</v>
      </c>
      <c r="L40" s="116">
        <f t="shared" si="24"/>
        <v>0</v>
      </c>
      <c r="M40" s="116">
        <f t="shared" si="24"/>
        <v>0</v>
      </c>
      <c r="N40" s="116">
        <f t="shared" si="24"/>
        <v>0</v>
      </c>
      <c r="O40" s="116">
        <f t="shared" si="24"/>
        <v>0</v>
      </c>
      <c r="P40" s="116">
        <f t="shared" si="24"/>
        <v>0</v>
      </c>
      <c r="Q40" s="116">
        <f t="shared" si="24"/>
        <v>0</v>
      </c>
      <c r="R40" s="116">
        <f t="shared" ref="R40:AA40" si="25">R33+R34-R37</f>
        <v>0</v>
      </c>
      <c r="S40" s="116">
        <f t="shared" si="25"/>
        <v>0</v>
      </c>
      <c r="T40" s="116">
        <f t="shared" si="25"/>
        <v>0</v>
      </c>
      <c r="U40" s="116">
        <f t="shared" si="25"/>
        <v>0</v>
      </c>
      <c r="V40" s="116">
        <f t="shared" si="25"/>
        <v>0</v>
      </c>
      <c r="W40" s="116">
        <f t="shared" si="25"/>
        <v>0</v>
      </c>
      <c r="X40" s="116">
        <f t="shared" si="25"/>
        <v>0</v>
      </c>
      <c r="Y40" s="116">
        <f t="shared" si="25"/>
        <v>0</v>
      </c>
      <c r="Z40" s="116">
        <f t="shared" si="25"/>
        <v>0</v>
      </c>
      <c r="AA40" s="116">
        <f t="shared" si="25"/>
        <v>0</v>
      </c>
    </row>
    <row r="41" spans="1:27">
      <c r="A41" s="7" t="s">
        <v>44</v>
      </c>
      <c r="B41" s="95" t="s">
        <v>101</v>
      </c>
      <c r="C41" s="116">
        <f>IFERROR(C40*'Dane wejściowe'!C9,0)</f>
        <v>0</v>
      </c>
      <c r="D41" s="116">
        <f>IFERROR(D40*'Dane wejściowe'!D9,0)</f>
        <v>0</v>
      </c>
      <c r="E41" s="116">
        <f>IFERROR(E40*'Dane wejściowe'!E9,0)</f>
        <v>0</v>
      </c>
      <c r="F41" s="116">
        <f>IFERROR(F40*'Dane wejściowe'!F9,0)</f>
        <v>0</v>
      </c>
      <c r="G41" s="116">
        <f>IFERROR(G40*'Dane wejściowe'!G9,0)</f>
        <v>0</v>
      </c>
      <c r="H41" s="116">
        <f>IFERROR(H40*'Dane wejściowe'!H9,0)</f>
        <v>0</v>
      </c>
      <c r="I41" s="116">
        <f>IFERROR(I40*'Dane wejściowe'!I9,0)</f>
        <v>0</v>
      </c>
      <c r="J41" s="116">
        <f>IFERROR(J40*'Dane wejściowe'!J9,0)</f>
        <v>0</v>
      </c>
      <c r="K41" s="116">
        <f>IFERROR(K40*'Dane wejściowe'!K9,0)</f>
        <v>0</v>
      </c>
      <c r="L41" s="116">
        <f>IFERROR(L40*'Dane wejściowe'!L9,0)</f>
        <v>0</v>
      </c>
      <c r="M41" s="116">
        <f>IFERROR(M40*'Dane wejściowe'!M9,0)</f>
        <v>0</v>
      </c>
      <c r="N41" s="116">
        <f>IFERROR(N40*'Dane wejściowe'!N9,0)</f>
        <v>0</v>
      </c>
      <c r="O41" s="116">
        <f>IFERROR(O40*'Dane wejściowe'!O9,0)</f>
        <v>0</v>
      </c>
      <c r="P41" s="116">
        <f>IFERROR(P40*'Dane wejściowe'!P9,0)</f>
        <v>0</v>
      </c>
      <c r="Q41" s="116">
        <f>IFERROR(Q40*'Dane wejściowe'!Q9,0)</f>
        <v>0</v>
      </c>
      <c r="R41" s="116">
        <f>IFERROR(R40*'Dane wejściowe'!R9,0)</f>
        <v>0</v>
      </c>
      <c r="S41" s="116">
        <f>IFERROR(S40*'Dane wejściowe'!S9,0)</f>
        <v>0</v>
      </c>
      <c r="T41" s="116">
        <f>IFERROR(T40*'Dane wejściowe'!T9,0)</f>
        <v>0</v>
      </c>
      <c r="U41" s="116">
        <f>IFERROR(U40*'Dane wejściowe'!U9,0)</f>
        <v>0</v>
      </c>
      <c r="V41" s="116">
        <f>IFERROR(V40*'Dane wejściowe'!V9,0)</f>
        <v>0</v>
      </c>
      <c r="W41" s="116">
        <f>IFERROR(W40*'Dane wejściowe'!W9,0)</f>
        <v>0</v>
      </c>
      <c r="X41" s="116">
        <f>IFERROR(X40*'Dane wejściowe'!X9,0)</f>
        <v>0</v>
      </c>
      <c r="Y41" s="116">
        <f>IFERROR(Y40*'Dane wejściowe'!Y9,0)</f>
        <v>0</v>
      </c>
      <c r="Z41" s="116">
        <f>IFERROR(Z40*'Dane wejściowe'!Z9,0)</f>
        <v>0</v>
      </c>
      <c r="AA41" s="116">
        <f>IFERROR(AA40*'Dane wejściowe'!AA9,0)</f>
        <v>0</v>
      </c>
    </row>
    <row r="42" spans="1:27">
      <c r="A42" s="7" t="s">
        <v>96</v>
      </c>
      <c r="B42" s="78" t="s">
        <v>71</v>
      </c>
      <c r="C42" s="116">
        <f>IFERROR((C24+C34)*'Dane wejściowe'!C9,0)</f>
        <v>0</v>
      </c>
      <c r="D42" s="116">
        <f>IFERROR((D24+D34)*'Dane wejściowe'!D9,0)</f>
        <v>0</v>
      </c>
      <c r="E42" s="116">
        <f>IFERROR((E24+E34)*'Dane wejściowe'!E9,0)</f>
        <v>0</v>
      </c>
      <c r="F42" s="116">
        <f>IFERROR((F24+F34)*'Dane wejściowe'!F9,0)</f>
        <v>0</v>
      </c>
      <c r="G42" s="116">
        <f>IFERROR((G24+G34)*'Dane wejściowe'!G9,0)</f>
        <v>0</v>
      </c>
      <c r="H42" s="116">
        <f>IFERROR((H24+H34)*'Dane wejściowe'!H9,0)</f>
        <v>0</v>
      </c>
      <c r="I42" s="116">
        <f>IFERROR((I24+I34)*'Dane wejściowe'!I9,0)</f>
        <v>0</v>
      </c>
      <c r="J42" s="116">
        <f>IFERROR((J24+J34)*'Dane wejściowe'!J9,0)</f>
        <v>0</v>
      </c>
      <c r="K42" s="116">
        <f>IFERROR((K24+K34)*'Dane wejściowe'!K9,0)</f>
        <v>0</v>
      </c>
      <c r="L42" s="116">
        <f>IFERROR((L24+L34)*'Dane wejściowe'!L9,0)</f>
        <v>0</v>
      </c>
      <c r="M42" s="116">
        <f>IFERROR((M24+M34)*'Dane wejściowe'!M9,0)</f>
        <v>0</v>
      </c>
      <c r="N42" s="116">
        <f>IFERROR((N24+N34)*'Dane wejściowe'!N9,0)</f>
        <v>0</v>
      </c>
      <c r="O42" s="116">
        <f>IFERROR((O24+O34)*'Dane wejściowe'!O9,0)</f>
        <v>0</v>
      </c>
      <c r="P42" s="116">
        <f>IFERROR((P24+P34)*'Dane wejściowe'!P9,0)</f>
        <v>0</v>
      </c>
      <c r="Q42" s="116">
        <f>IFERROR((Q24+Q34)*'Dane wejściowe'!Q9,0)</f>
        <v>0</v>
      </c>
      <c r="R42" s="116">
        <f>IFERROR((R24+R34)*'Dane wejściowe'!R9,0)</f>
        <v>0</v>
      </c>
      <c r="S42" s="116">
        <f>IFERROR((S24+S34)*'Dane wejściowe'!S9,0)</f>
        <v>0</v>
      </c>
      <c r="T42" s="116">
        <f>IFERROR((T24+T34)*'Dane wejściowe'!T9,0)</f>
        <v>0</v>
      </c>
      <c r="U42" s="116">
        <f>IFERROR((U24+U34)*'Dane wejściowe'!U9,0)</f>
        <v>0</v>
      </c>
      <c r="V42" s="116">
        <f>IFERROR((V24+V34)*'Dane wejściowe'!V9,0)</f>
        <v>0</v>
      </c>
      <c r="W42" s="116">
        <f>IFERROR((W24+W34)*'Dane wejściowe'!W9,0)</f>
        <v>0</v>
      </c>
      <c r="X42" s="116">
        <f>IFERROR((X24+X34)*'Dane wejściowe'!X9,0)</f>
        <v>0</v>
      </c>
      <c r="Y42" s="116">
        <f>IFERROR((Y24+Y34)*'Dane wejściowe'!Y9,0)</f>
        <v>0</v>
      </c>
      <c r="Z42" s="116">
        <f>IFERROR((Z24+Z34)*'Dane wejściowe'!Z9,0)</f>
        <v>0</v>
      </c>
      <c r="AA42" s="116">
        <f>IFERROR((AA24+AA34)*'Dane wejściowe'!AA9,0)</f>
        <v>0</v>
      </c>
    </row>
    <row r="43" spans="1:27" s="30" customFormat="1">
      <c r="A43" s="7" t="s">
        <v>102</v>
      </c>
      <c r="B43" s="78" t="s">
        <v>72</v>
      </c>
      <c r="C43" s="116">
        <f>IFERROR((C32+C37)*'Dane wejściowe'!C9,0)</f>
        <v>0</v>
      </c>
      <c r="D43" s="116">
        <f>IFERROR((D32+D37)*'Dane wejściowe'!D9,0)</f>
        <v>0</v>
      </c>
      <c r="E43" s="116">
        <f>IFERROR((E32+E37)*'Dane wejściowe'!E9,0)</f>
        <v>0</v>
      </c>
      <c r="F43" s="116">
        <f>IFERROR((F32+F37)*'Dane wejściowe'!F9,0)</f>
        <v>0</v>
      </c>
      <c r="G43" s="116">
        <f>IFERROR((G32+G37)*'Dane wejściowe'!G9,0)</f>
        <v>0</v>
      </c>
      <c r="H43" s="116">
        <f>IFERROR((H32+H37)*'Dane wejściowe'!H9,0)</f>
        <v>0</v>
      </c>
      <c r="I43" s="116">
        <f>IFERROR((I32+I37)*'Dane wejściowe'!I9,0)</f>
        <v>0</v>
      </c>
      <c r="J43" s="116">
        <f>IFERROR((J32+J37)*'Dane wejściowe'!J9,0)</f>
        <v>0</v>
      </c>
      <c r="K43" s="116">
        <f>IFERROR((K32+K37)*'Dane wejściowe'!K9,0)</f>
        <v>0</v>
      </c>
      <c r="L43" s="116">
        <f>IFERROR((L32+L37)*'Dane wejściowe'!L9,0)</f>
        <v>0</v>
      </c>
      <c r="M43" s="116">
        <f>IFERROR((M32+M37)*'Dane wejściowe'!M9,0)</f>
        <v>0</v>
      </c>
      <c r="N43" s="116">
        <f>IFERROR((N32+N37)*'Dane wejściowe'!N9,0)</f>
        <v>0</v>
      </c>
      <c r="O43" s="116">
        <f>IFERROR((O32+O37)*'Dane wejściowe'!O9,0)</f>
        <v>0</v>
      </c>
      <c r="P43" s="116">
        <f>IFERROR((P32+P37)*'Dane wejściowe'!P9,0)</f>
        <v>0</v>
      </c>
      <c r="Q43" s="116">
        <f>IFERROR((Q32+Q37)*'Dane wejściowe'!Q9,0)</f>
        <v>0</v>
      </c>
      <c r="R43" s="116">
        <f>IFERROR((R32+R37)*'Dane wejściowe'!R9,0)</f>
        <v>0</v>
      </c>
      <c r="S43" s="116">
        <f>IFERROR((S32+S37)*'Dane wejściowe'!S9,0)</f>
        <v>0</v>
      </c>
      <c r="T43" s="116">
        <f>IFERROR((T32+T37)*'Dane wejściowe'!T9,0)</f>
        <v>0</v>
      </c>
      <c r="U43" s="116">
        <f>IFERROR((U32+U37)*'Dane wejściowe'!U9,0)</f>
        <v>0</v>
      </c>
      <c r="V43" s="116">
        <f>IFERROR((V32+V37)*'Dane wejściowe'!V9,0)</f>
        <v>0</v>
      </c>
      <c r="W43" s="116">
        <f>IFERROR((W32+W37)*'Dane wejściowe'!W9,0)</f>
        <v>0</v>
      </c>
      <c r="X43" s="116">
        <f>IFERROR((X32+X37)*'Dane wejściowe'!X9,0)</f>
        <v>0</v>
      </c>
      <c r="Y43" s="116">
        <f>IFERROR((Y32+Y37)*'Dane wejściowe'!Y9,0)</f>
        <v>0</v>
      </c>
      <c r="Z43" s="116">
        <f>IFERROR((Z32+Z37)*'Dane wejściowe'!Z9,0)</f>
        <v>0</v>
      </c>
      <c r="AA43" s="116">
        <f>IFERROR((AA32+AA37)*'Dane wejściowe'!AA9,0)</f>
        <v>0</v>
      </c>
    </row>
    <row r="44" spans="1:27" s="33" customFormat="1">
      <c r="A44" s="75"/>
      <c r="B44" s="12" t="s">
        <v>73</v>
      </c>
      <c r="C44" s="116">
        <f>IFERROR(SUM(C41:AA41),0)</f>
        <v>0</v>
      </c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</row>
    <row r="45" spans="1:27" s="33" customFormat="1">
      <c r="A45" s="75"/>
      <c r="B45" s="12" t="s">
        <v>74</v>
      </c>
      <c r="C45" s="136" t="str">
        <f>IFERROR(IRR(C40:AA40),"brak wyniku")</f>
        <v>brak wyniku</v>
      </c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</row>
    <row r="46" spans="1:27" s="33" customFormat="1">
      <c r="A46" s="75"/>
      <c r="B46" s="12" t="s">
        <v>103</v>
      </c>
      <c r="C46" s="137" t="str">
        <f>IFERROR(SUM(C42:AA42)/SUM(C43:AA43),"brak wyniku")</f>
        <v>brak wyniku</v>
      </c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</row>
    <row r="47" spans="1:27" s="33" customFormat="1">
      <c r="A47" s="70"/>
      <c r="B47" s="70"/>
      <c r="C47" s="127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</row>
    <row r="48" spans="1:27" s="33" customFormat="1">
      <c r="A48" s="96"/>
      <c r="B48" s="6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1:17" s="33" customFormat="1">
      <c r="A49" s="96"/>
      <c r="B49" s="97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</row>
    <row r="50" spans="1:17" s="33" customFormat="1">
      <c r="A50" s="75"/>
      <c r="B50" s="98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</row>
    <row r="51" spans="1:17" s="33" customFormat="1">
      <c r="A51" s="75"/>
      <c r="B51" s="98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</row>
    <row r="52" spans="1:17" s="33" customFormat="1">
      <c r="A52" s="75"/>
      <c r="B52" s="97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</row>
    <row r="53" spans="1:17" s="33" customFormat="1">
      <c r="A53" s="75"/>
      <c r="B53" s="97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</row>
    <row r="54" spans="1:17">
      <c r="A54" s="75"/>
      <c r="B54" s="9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</row>
    <row r="55" spans="1:17">
      <c r="A55" s="99"/>
      <c r="B55" s="100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</row>
    <row r="56" spans="1:17">
      <c r="A56" s="75"/>
      <c r="B56" s="100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</row>
    <row r="57" spans="1:17">
      <c r="A57" s="75"/>
      <c r="B57" s="9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</row>
    <row r="58" spans="1:17" s="33" customFormat="1" ht="15" customHeight="1">
      <c r="A58" s="75"/>
      <c r="B58" s="9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</row>
    <row r="59" spans="1:17" s="33" customFormat="1">
      <c r="A59" s="101"/>
      <c r="B59" s="9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</row>
    <row r="60" spans="1:17" s="33" customFormat="1">
      <c r="A60" s="101"/>
      <c r="B60" s="100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</row>
    <row r="61" spans="1:17" s="33" customFormat="1">
      <c r="A61" s="101"/>
      <c r="B61" s="100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</row>
    <row r="62" spans="1:17" s="33" customFormat="1">
      <c r="A62" s="101"/>
      <c r="B62" s="9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</row>
    <row r="63" spans="1:17">
      <c r="A63" s="101"/>
      <c r="B63" s="100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</row>
    <row r="64" spans="1:17">
      <c r="A64" s="75"/>
      <c r="B64" s="100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</row>
    <row r="65" spans="1:17" s="30" customFormat="1">
      <c r="A65" s="96"/>
      <c r="B65" s="102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</row>
    <row r="66" spans="1:17" s="33" customFormat="1">
      <c r="A66" s="96"/>
      <c r="B66" s="64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</row>
    <row r="67" spans="1:17" s="33" customFormat="1">
      <c r="A67" s="96"/>
      <c r="B67" s="97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</row>
    <row r="68" spans="1:17" s="33" customFormat="1">
      <c r="A68" s="96"/>
      <c r="B68" s="97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</row>
    <row r="69" spans="1:17" s="33" customFormat="1">
      <c r="A69" s="75"/>
      <c r="B69" s="103"/>
      <c r="C69" s="104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</row>
    <row r="70" spans="1:17" s="33" customFormat="1">
      <c r="A70" s="75"/>
      <c r="B70" s="103"/>
      <c r="C70" s="10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</row>
    <row r="71" spans="1:17" s="33" customFormat="1">
      <c r="A71" s="75"/>
      <c r="B71" s="103"/>
      <c r="C71" s="104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</row>
    <row r="72" spans="1:17" s="33" customFormat="1">
      <c r="A72" s="22"/>
      <c r="C72" s="30"/>
    </row>
    <row r="73" spans="1:17" s="33" customFormat="1">
      <c r="A73" s="22"/>
      <c r="C73" s="22"/>
    </row>
    <row r="74" spans="1:17" s="33" customFormat="1">
      <c r="A74" s="22"/>
      <c r="B74" s="32"/>
      <c r="C74" s="30"/>
    </row>
    <row r="75" spans="1:17" s="33" customFormat="1">
      <c r="A75" s="31"/>
      <c r="B75" s="31"/>
      <c r="C75" s="31"/>
    </row>
    <row r="76" spans="1:17" s="33" customFormat="1">
      <c r="A76" s="22"/>
      <c r="C76" s="22"/>
    </row>
    <row r="77" spans="1:17" s="33" customFormat="1">
      <c r="A77" s="22"/>
      <c r="C77" s="22"/>
    </row>
    <row r="78" spans="1:17" s="33" customFormat="1">
      <c r="A78" s="22"/>
      <c r="C78" s="22"/>
    </row>
    <row r="79" spans="1:17" s="33" customFormat="1">
      <c r="A79" s="22"/>
      <c r="C79" s="22"/>
    </row>
    <row r="80" spans="1:17" s="33" customFormat="1">
      <c r="A80" s="22"/>
      <c r="C80" s="22"/>
    </row>
    <row r="81" spans="1:3" s="33" customFormat="1">
      <c r="A81" s="22"/>
      <c r="C81" s="22"/>
    </row>
    <row r="82" spans="1:3" s="33" customFormat="1">
      <c r="A82" s="22"/>
      <c r="C82" s="22"/>
    </row>
    <row r="83" spans="1:3" s="33" customFormat="1">
      <c r="A83" s="22"/>
      <c r="B83" s="32"/>
      <c r="C83" s="30"/>
    </row>
    <row r="84" spans="1:3" s="33" customFormat="1">
      <c r="A84" s="22"/>
      <c r="C84" s="22"/>
    </row>
    <row r="85" spans="1:3" s="33" customFormat="1">
      <c r="A85" s="22"/>
      <c r="B85" s="32"/>
      <c r="C85" s="22"/>
    </row>
    <row r="86" spans="1:3" s="33" customFormat="1">
      <c r="A86" s="22"/>
      <c r="C86" s="22"/>
    </row>
    <row r="87" spans="1:3" s="33" customFormat="1">
      <c r="A87" s="22"/>
      <c r="C87" s="22"/>
    </row>
    <row r="88" spans="1:3" s="33" customFormat="1">
      <c r="A88" s="22"/>
      <c r="B88" s="32"/>
      <c r="C88" s="30"/>
    </row>
    <row r="89" spans="1:3" s="33" customFormat="1">
      <c r="A89" s="31"/>
      <c r="B89" s="32"/>
      <c r="C89" s="32"/>
    </row>
    <row r="90" spans="1:3" s="33" customFormat="1">
      <c r="A90" s="22"/>
      <c r="C90" s="22"/>
    </row>
    <row r="91" spans="1:3" s="33" customFormat="1">
      <c r="A91" s="22"/>
      <c r="C91" s="22"/>
    </row>
    <row r="92" spans="1:3" s="33" customFormat="1">
      <c r="A92" s="22"/>
      <c r="C92" s="22"/>
    </row>
    <row r="93" spans="1:3" s="33" customFormat="1">
      <c r="A93" s="22"/>
      <c r="C93" s="22"/>
    </row>
    <row r="94" spans="1:3" s="33" customFormat="1">
      <c r="A94" s="22"/>
      <c r="C94" s="22"/>
    </row>
    <row r="95" spans="1:3" s="33" customFormat="1">
      <c r="A95" s="22"/>
      <c r="C95" s="22"/>
    </row>
    <row r="96" spans="1:3" s="33" customFormat="1">
      <c r="A96" s="22"/>
      <c r="C96" s="22"/>
    </row>
    <row r="97" spans="1:3" s="33" customFormat="1">
      <c r="A97" s="22"/>
      <c r="B97" s="32"/>
      <c r="C97" s="30"/>
    </row>
    <row r="98" spans="1:3" s="33" customFormat="1">
      <c r="A98" s="22"/>
      <c r="C98" s="22"/>
    </row>
    <row r="99" spans="1:3" s="33" customFormat="1">
      <c r="A99" s="22"/>
      <c r="B99" s="32"/>
      <c r="C99" s="30"/>
    </row>
  </sheetData>
  <pageMargins left="0.7" right="0.7" top="0.75" bottom="0.75" header="0.3" footer="0.3"/>
  <pageSetup paperSize="9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68"/>
  <sheetViews>
    <sheetView showGridLines="0" topLeftCell="A32" zoomScaleNormal="100" workbookViewId="0">
      <pane xSplit="2" topLeftCell="C1" activePane="topRight" state="frozen"/>
      <selection pane="topRight" activeCell="C5" sqref="C5"/>
    </sheetView>
  </sheetViews>
  <sheetFormatPr defaultColWidth="0" defaultRowHeight="12"/>
  <cols>
    <col min="1" max="1" width="4.7109375" style="2" customWidth="1"/>
    <col min="2" max="2" width="49.5703125" style="2" customWidth="1"/>
    <col min="3" max="37" width="11.7109375" style="2" customWidth="1"/>
    <col min="38" max="16384" width="11.7109375" style="2" hidden="1"/>
  </cols>
  <sheetData>
    <row r="1" spans="1:27" ht="12.75">
      <c r="A1" s="89" t="s">
        <v>125</v>
      </c>
    </row>
    <row r="2" spans="1:27" ht="12.75">
      <c r="A2" s="114" t="s">
        <v>0</v>
      </c>
      <c r="B2" s="115" t="s">
        <v>1</v>
      </c>
      <c r="C2" s="113" t="str">
        <f>'Dane wejściowe'!C6</f>
        <v/>
      </c>
      <c r="D2" s="113" t="str">
        <f>'Dane wejściowe'!D6</f>
        <v/>
      </c>
      <c r="E2" s="113" t="str">
        <f>'Dane wejściowe'!E6</f>
        <v/>
      </c>
      <c r="F2" s="113" t="str">
        <f>'Dane wejściowe'!F6</f>
        <v/>
      </c>
      <c r="G2" s="113" t="str">
        <f>'Dane wejściowe'!G6</f>
        <v/>
      </c>
      <c r="H2" s="113" t="str">
        <f>'Dane wejściowe'!H6</f>
        <v/>
      </c>
      <c r="I2" s="113" t="str">
        <f>'Dane wejściowe'!I6</f>
        <v/>
      </c>
      <c r="J2" s="113" t="str">
        <f>'Dane wejściowe'!J6</f>
        <v/>
      </c>
      <c r="K2" s="113" t="str">
        <f>'Dane wejściowe'!K6</f>
        <v/>
      </c>
      <c r="L2" s="113" t="str">
        <f>'Dane wejściowe'!L6</f>
        <v/>
      </c>
      <c r="M2" s="113" t="str">
        <f>'Dane wejściowe'!M6</f>
        <v/>
      </c>
      <c r="N2" s="113" t="str">
        <f>'Dane wejściowe'!N6</f>
        <v/>
      </c>
      <c r="O2" s="113" t="str">
        <f>'Dane wejściowe'!O6</f>
        <v/>
      </c>
      <c r="P2" s="113" t="str">
        <f>'Dane wejściowe'!P6</f>
        <v/>
      </c>
      <c r="Q2" s="113" t="str">
        <f>'Dane wejściowe'!Q6</f>
        <v/>
      </c>
      <c r="R2" s="113" t="str">
        <f>'Dane wejściowe'!R6</f>
        <v/>
      </c>
      <c r="S2" s="113" t="str">
        <f>'Dane wejściowe'!S6</f>
        <v/>
      </c>
      <c r="T2" s="113" t="str">
        <f>'Dane wejściowe'!T6</f>
        <v/>
      </c>
      <c r="U2" s="113" t="str">
        <f>'Dane wejściowe'!U6</f>
        <v/>
      </c>
      <c r="V2" s="113" t="str">
        <f>'Dane wejściowe'!V6</f>
        <v/>
      </c>
      <c r="W2" s="113" t="str">
        <f>'Dane wejściowe'!W6</f>
        <v/>
      </c>
      <c r="X2" s="113" t="str">
        <f>'Dane wejściowe'!X6</f>
        <v/>
      </c>
      <c r="Y2" s="113" t="str">
        <f>'Dane wejściowe'!Y6</f>
        <v/>
      </c>
      <c r="Z2" s="113" t="str">
        <f>'Dane wejściowe'!Z6</f>
        <v/>
      </c>
      <c r="AA2" s="113" t="str">
        <f>'Dane wejściowe'!AA6</f>
        <v/>
      </c>
    </row>
    <row r="3" spans="1:27">
      <c r="A3" s="106" t="s">
        <v>23</v>
      </c>
      <c r="B3" s="107" t="s">
        <v>118</v>
      </c>
      <c r="C3" s="130">
        <v>0</v>
      </c>
      <c r="D3" s="130">
        <f>C21</f>
        <v>0</v>
      </c>
      <c r="E3" s="130">
        <f>D21</f>
        <v>0</v>
      </c>
      <c r="F3" s="130">
        <f t="shared" ref="F3:Q3" si="0">E21</f>
        <v>0</v>
      </c>
      <c r="G3" s="130">
        <f t="shared" si="0"/>
        <v>0</v>
      </c>
      <c r="H3" s="130">
        <f t="shared" si="0"/>
        <v>0</v>
      </c>
      <c r="I3" s="130">
        <f t="shared" si="0"/>
        <v>0</v>
      </c>
      <c r="J3" s="130">
        <f t="shared" si="0"/>
        <v>0</v>
      </c>
      <c r="K3" s="130">
        <f t="shared" si="0"/>
        <v>0</v>
      </c>
      <c r="L3" s="130">
        <f t="shared" si="0"/>
        <v>0</v>
      </c>
      <c r="M3" s="130">
        <f t="shared" si="0"/>
        <v>0</v>
      </c>
      <c r="N3" s="130">
        <f t="shared" si="0"/>
        <v>0</v>
      </c>
      <c r="O3" s="130">
        <f t="shared" si="0"/>
        <v>0</v>
      </c>
      <c r="P3" s="130">
        <f t="shared" si="0"/>
        <v>0</v>
      </c>
      <c r="Q3" s="130">
        <f t="shared" si="0"/>
        <v>0</v>
      </c>
      <c r="R3" s="130">
        <f t="shared" ref="R3" si="1">Q21</f>
        <v>0</v>
      </c>
      <c r="S3" s="130">
        <f t="shared" ref="S3" si="2">R21</f>
        <v>0</v>
      </c>
      <c r="T3" s="130">
        <f t="shared" ref="T3" si="3">S21</f>
        <v>0</v>
      </c>
      <c r="U3" s="130">
        <f t="shared" ref="U3" si="4">T21</f>
        <v>0</v>
      </c>
      <c r="V3" s="130">
        <f t="shared" ref="V3" si="5">U21</f>
        <v>0</v>
      </c>
      <c r="W3" s="130">
        <f t="shared" ref="W3" si="6">V21</f>
        <v>0</v>
      </c>
      <c r="X3" s="130">
        <f t="shared" ref="X3" si="7">W21</f>
        <v>0</v>
      </c>
      <c r="Y3" s="130">
        <f t="shared" ref="Y3" si="8">X21</f>
        <v>0</v>
      </c>
      <c r="Z3" s="130">
        <f t="shared" ref="Z3" si="9">Y21</f>
        <v>0</v>
      </c>
      <c r="AA3" s="130">
        <f t="shared" ref="AA3" si="10">Z21</f>
        <v>0</v>
      </c>
    </row>
    <row r="4" spans="1:27">
      <c r="A4" s="106" t="s">
        <v>27</v>
      </c>
      <c r="B4" s="107" t="s">
        <v>104</v>
      </c>
      <c r="C4" s="130">
        <f>SUM(C5:C11)</f>
        <v>0</v>
      </c>
      <c r="D4" s="130">
        <f>SUM(D5:D11)</f>
        <v>0</v>
      </c>
      <c r="E4" s="130">
        <f t="shared" ref="E4:Q4" si="11">SUM(E5:E11)</f>
        <v>0</v>
      </c>
      <c r="F4" s="130">
        <f t="shared" si="11"/>
        <v>0</v>
      </c>
      <c r="G4" s="130">
        <f t="shared" si="11"/>
        <v>0</v>
      </c>
      <c r="H4" s="130">
        <f t="shared" si="11"/>
        <v>0</v>
      </c>
      <c r="I4" s="130">
        <f t="shared" si="11"/>
        <v>0</v>
      </c>
      <c r="J4" s="130">
        <f t="shared" si="11"/>
        <v>0</v>
      </c>
      <c r="K4" s="130">
        <f t="shared" si="11"/>
        <v>0</v>
      </c>
      <c r="L4" s="130">
        <f t="shared" si="11"/>
        <v>0</v>
      </c>
      <c r="M4" s="130">
        <f t="shared" si="11"/>
        <v>0</v>
      </c>
      <c r="N4" s="130">
        <f t="shared" si="11"/>
        <v>0</v>
      </c>
      <c r="O4" s="130">
        <f t="shared" si="11"/>
        <v>0</v>
      </c>
      <c r="P4" s="130">
        <f t="shared" si="11"/>
        <v>0</v>
      </c>
      <c r="Q4" s="130">
        <f t="shared" si="11"/>
        <v>0</v>
      </c>
      <c r="R4" s="130">
        <f t="shared" ref="R4:AA4" si="12">SUM(R5:R11)</f>
        <v>0</v>
      </c>
      <c r="S4" s="130">
        <f t="shared" si="12"/>
        <v>0</v>
      </c>
      <c r="T4" s="130">
        <f t="shared" si="12"/>
        <v>0</v>
      </c>
      <c r="U4" s="130">
        <f t="shared" si="12"/>
        <v>0</v>
      </c>
      <c r="V4" s="130">
        <f t="shared" si="12"/>
        <v>0</v>
      </c>
      <c r="W4" s="130">
        <f t="shared" si="12"/>
        <v>0</v>
      </c>
      <c r="X4" s="130">
        <f t="shared" si="12"/>
        <v>0</v>
      </c>
      <c r="Y4" s="130">
        <f t="shared" si="12"/>
        <v>0</v>
      </c>
      <c r="Z4" s="130">
        <f t="shared" si="12"/>
        <v>0</v>
      </c>
      <c r="AA4" s="130">
        <f t="shared" si="12"/>
        <v>0</v>
      </c>
    </row>
    <row r="5" spans="1:27">
      <c r="A5" s="79" t="s">
        <v>11</v>
      </c>
      <c r="B5" s="80" t="s">
        <v>105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</row>
    <row r="6" spans="1:27">
      <c r="A6" s="79" t="s">
        <v>13</v>
      </c>
      <c r="B6" s="80" t="s">
        <v>106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</row>
    <row r="7" spans="1:27">
      <c r="A7" s="79" t="s">
        <v>15</v>
      </c>
      <c r="B7" s="80" t="s">
        <v>107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</row>
    <row r="8" spans="1:27">
      <c r="A8" s="79" t="s">
        <v>16</v>
      </c>
      <c r="B8" s="80" t="s">
        <v>85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</row>
    <row r="9" spans="1:27">
      <c r="A9" s="79" t="s">
        <v>18</v>
      </c>
      <c r="B9" s="80" t="s">
        <v>108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</row>
    <row r="10" spans="1:27">
      <c r="A10" s="79" t="s">
        <v>19</v>
      </c>
      <c r="B10" s="80" t="s">
        <v>109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</row>
    <row r="11" spans="1:27">
      <c r="A11" s="79" t="s">
        <v>47</v>
      </c>
      <c r="B11" s="80" t="s">
        <v>110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</row>
    <row r="12" spans="1:27">
      <c r="A12" s="106" t="s">
        <v>31</v>
      </c>
      <c r="B12" s="107" t="s">
        <v>111</v>
      </c>
      <c r="C12" s="130">
        <f>SUM(C13:C19)</f>
        <v>0</v>
      </c>
      <c r="D12" s="130">
        <f t="shared" ref="D12:Q12" si="13">SUM(D13:D19)</f>
        <v>0</v>
      </c>
      <c r="E12" s="130">
        <f t="shared" si="13"/>
        <v>0</v>
      </c>
      <c r="F12" s="130">
        <f t="shared" si="13"/>
        <v>0</v>
      </c>
      <c r="G12" s="130">
        <f t="shared" si="13"/>
        <v>0</v>
      </c>
      <c r="H12" s="130">
        <f t="shared" si="13"/>
        <v>0</v>
      </c>
      <c r="I12" s="130">
        <f t="shared" si="13"/>
        <v>0</v>
      </c>
      <c r="J12" s="130">
        <f t="shared" si="13"/>
        <v>0</v>
      </c>
      <c r="K12" s="130">
        <f t="shared" si="13"/>
        <v>0</v>
      </c>
      <c r="L12" s="130">
        <f t="shared" si="13"/>
        <v>0</v>
      </c>
      <c r="M12" s="130">
        <f t="shared" si="13"/>
        <v>0</v>
      </c>
      <c r="N12" s="130">
        <f t="shared" si="13"/>
        <v>0</v>
      </c>
      <c r="O12" s="130">
        <f t="shared" si="13"/>
        <v>0</v>
      </c>
      <c r="P12" s="130">
        <f t="shared" si="13"/>
        <v>0</v>
      </c>
      <c r="Q12" s="130">
        <f t="shared" si="13"/>
        <v>0</v>
      </c>
      <c r="R12" s="130">
        <f t="shared" ref="R12:AA12" si="14">SUM(R13:R19)</f>
        <v>0</v>
      </c>
      <c r="S12" s="130">
        <f t="shared" si="14"/>
        <v>0</v>
      </c>
      <c r="T12" s="130">
        <f t="shared" si="14"/>
        <v>0</v>
      </c>
      <c r="U12" s="130">
        <f t="shared" si="14"/>
        <v>0</v>
      </c>
      <c r="V12" s="130">
        <f t="shared" si="14"/>
        <v>0</v>
      </c>
      <c r="W12" s="130">
        <f t="shared" si="14"/>
        <v>0</v>
      </c>
      <c r="X12" s="130">
        <f t="shared" si="14"/>
        <v>0</v>
      </c>
      <c r="Y12" s="130">
        <f t="shared" si="14"/>
        <v>0</v>
      </c>
      <c r="Z12" s="130">
        <f t="shared" si="14"/>
        <v>0</v>
      </c>
      <c r="AA12" s="130">
        <f t="shared" si="14"/>
        <v>0</v>
      </c>
    </row>
    <row r="13" spans="1:27">
      <c r="A13" s="79" t="s">
        <v>11</v>
      </c>
      <c r="B13" s="80" t="s">
        <v>68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</row>
    <row r="14" spans="1:27">
      <c r="A14" s="79" t="s">
        <v>13</v>
      </c>
      <c r="B14" s="80" t="s">
        <v>117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</row>
    <row r="15" spans="1:27">
      <c r="A15" s="79" t="s">
        <v>15</v>
      </c>
      <c r="B15" s="80" t="s">
        <v>112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</row>
    <row r="16" spans="1:27">
      <c r="A16" s="79" t="s">
        <v>16</v>
      </c>
      <c r="B16" s="80" t="s">
        <v>113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</row>
    <row r="17" spans="1:27">
      <c r="A17" s="79" t="s">
        <v>18</v>
      </c>
      <c r="B17" s="80" t="s">
        <v>114</v>
      </c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</row>
    <row r="18" spans="1:27">
      <c r="A18" s="79" t="s">
        <v>19</v>
      </c>
      <c r="B18" s="80" t="s">
        <v>122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</row>
    <row r="19" spans="1:27">
      <c r="A19" s="79" t="s">
        <v>47</v>
      </c>
      <c r="B19" s="80" t="s">
        <v>115</v>
      </c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</row>
    <row r="20" spans="1:27">
      <c r="A20" s="106" t="s">
        <v>42</v>
      </c>
      <c r="B20" s="107" t="s">
        <v>116</v>
      </c>
      <c r="C20" s="130">
        <f>C4-C12</f>
        <v>0</v>
      </c>
      <c r="D20" s="130">
        <f t="shared" ref="D20:Q20" si="15">D4-D12</f>
        <v>0</v>
      </c>
      <c r="E20" s="130">
        <f t="shared" si="15"/>
        <v>0</v>
      </c>
      <c r="F20" s="130">
        <f t="shared" si="15"/>
        <v>0</v>
      </c>
      <c r="G20" s="130">
        <f t="shared" si="15"/>
        <v>0</v>
      </c>
      <c r="H20" s="130">
        <f t="shared" si="15"/>
        <v>0</v>
      </c>
      <c r="I20" s="130">
        <f t="shared" si="15"/>
        <v>0</v>
      </c>
      <c r="J20" s="130">
        <f t="shared" si="15"/>
        <v>0</v>
      </c>
      <c r="K20" s="130">
        <f t="shared" si="15"/>
        <v>0</v>
      </c>
      <c r="L20" s="130">
        <f t="shared" si="15"/>
        <v>0</v>
      </c>
      <c r="M20" s="130">
        <f t="shared" si="15"/>
        <v>0</v>
      </c>
      <c r="N20" s="130">
        <f t="shared" si="15"/>
        <v>0</v>
      </c>
      <c r="O20" s="130">
        <f t="shared" si="15"/>
        <v>0</v>
      </c>
      <c r="P20" s="130">
        <f t="shared" si="15"/>
        <v>0</v>
      </c>
      <c r="Q20" s="130">
        <f t="shared" si="15"/>
        <v>0</v>
      </c>
      <c r="R20" s="130">
        <f t="shared" ref="R20:AA20" si="16">R4-R12</f>
        <v>0</v>
      </c>
      <c r="S20" s="130">
        <f t="shared" si="16"/>
        <v>0</v>
      </c>
      <c r="T20" s="130">
        <f t="shared" si="16"/>
        <v>0</v>
      </c>
      <c r="U20" s="130">
        <f t="shared" si="16"/>
        <v>0</v>
      </c>
      <c r="V20" s="130">
        <f t="shared" si="16"/>
        <v>0</v>
      </c>
      <c r="W20" s="130">
        <f t="shared" si="16"/>
        <v>0</v>
      </c>
      <c r="X20" s="130">
        <f t="shared" si="16"/>
        <v>0</v>
      </c>
      <c r="Y20" s="130">
        <f t="shared" si="16"/>
        <v>0</v>
      </c>
      <c r="Z20" s="130">
        <f t="shared" si="16"/>
        <v>0</v>
      </c>
      <c r="AA20" s="130">
        <f t="shared" si="16"/>
        <v>0</v>
      </c>
    </row>
    <row r="21" spans="1:27">
      <c r="A21" s="106" t="s">
        <v>44</v>
      </c>
      <c r="B21" s="107" t="s">
        <v>119</v>
      </c>
      <c r="C21" s="132">
        <f>+C3+C20</f>
        <v>0</v>
      </c>
      <c r="D21" s="132">
        <f>+D3+D20</f>
        <v>0</v>
      </c>
      <c r="E21" s="132">
        <f t="shared" ref="E21:Q21" si="17">+E3+E20</f>
        <v>0</v>
      </c>
      <c r="F21" s="132">
        <f t="shared" si="17"/>
        <v>0</v>
      </c>
      <c r="G21" s="132">
        <f t="shared" si="17"/>
        <v>0</v>
      </c>
      <c r="H21" s="132">
        <f t="shared" si="17"/>
        <v>0</v>
      </c>
      <c r="I21" s="132">
        <f t="shared" si="17"/>
        <v>0</v>
      </c>
      <c r="J21" s="132">
        <f t="shared" si="17"/>
        <v>0</v>
      </c>
      <c r="K21" s="132">
        <f t="shared" si="17"/>
        <v>0</v>
      </c>
      <c r="L21" s="132">
        <f t="shared" si="17"/>
        <v>0</v>
      </c>
      <c r="M21" s="132">
        <f t="shared" si="17"/>
        <v>0</v>
      </c>
      <c r="N21" s="132">
        <f t="shared" si="17"/>
        <v>0</v>
      </c>
      <c r="O21" s="132">
        <f t="shared" si="17"/>
        <v>0</v>
      </c>
      <c r="P21" s="132">
        <f t="shared" si="17"/>
        <v>0</v>
      </c>
      <c r="Q21" s="132">
        <f t="shared" si="17"/>
        <v>0</v>
      </c>
      <c r="R21" s="132">
        <f t="shared" ref="R21:AA21" si="18">+R3+R20</f>
        <v>0</v>
      </c>
      <c r="S21" s="132">
        <f t="shared" si="18"/>
        <v>0</v>
      </c>
      <c r="T21" s="132">
        <f t="shared" si="18"/>
        <v>0</v>
      </c>
      <c r="U21" s="132">
        <f t="shared" si="18"/>
        <v>0</v>
      </c>
      <c r="V21" s="132">
        <f t="shared" si="18"/>
        <v>0</v>
      </c>
      <c r="W21" s="132">
        <f t="shared" si="18"/>
        <v>0</v>
      </c>
      <c r="X21" s="132">
        <f t="shared" si="18"/>
        <v>0</v>
      </c>
      <c r="Y21" s="132">
        <f t="shared" si="18"/>
        <v>0</v>
      </c>
      <c r="Z21" s="132">
        <f t="shared" si="18"/>
        <v>0</v>
      </c>
      <c r="AA21" s="132">
        <f t="shared" si="18"/>
        <v>0</v>
      </c>
    </row>
    <row r="22" spans="1:27">
      <c r="A22" s="85"/>
      <c r="B22" s="133" t="s">
        <v>120</v>
      </c>
      <c r="C22" s="134" t="str">
        <f>IF(COUNTIF(C21:AA21,"&lt;0")&gt;0,"Nie","Tak")</f>
        <v>Tak</v>
      </c>
    </row>
    <row r="24" spans="1:27" ht="25.5" customHeight="1">
      <c r="A24" s="89" t="s">
        <v>124</v>
      </c>
    </row>
    <row r="25" spans="1:27" ht="12.75">
      <c r="A25" s="114" t="s">
        <v>0</v>
      </c>
      <c r="B25" s="115" t="s">
        <v>1</v>
      </c>
      <c r="C25" s="113" t="str">
        <f>'Dane wejściowe'!C6</f>
        <v/>
      </c>
      <c r="D25" s="113" t="str">
        <f>'Dane wejściowe'!D6</f>
        <v/>
      </c>
      <c r="E25" s="113" t="str">
        <f>'Dane wejściowe'!E6</f>
        <v/>
      </c>
      <c r="F25" s="113" t="str">
        <f>'Dane wejściowe'!F6</f>
        <v/>
      </c>
      <c r="G25" s="113" t="str">
        <f>'Dane wejściowe'!G6</f>
        <v/>
      </c>
      <c r="H25" s="113" t="str">
        <f>'Dane wejściowe'!H6</f>
        <v/>
      </c>
      <c r="I25" s="113" t="str">
        <f>'Dane wejściowe'!I6</f>
        <v/>
      </c>
      <c r="J25" s="113" t="str">
        <f>'Dane wejściowe'!J6</f>
        <v/>
      </c>
      <c r="K25" s="113" t="str">
        <f>'Dane wejściowe'!K6</f>
        <v/>
      </c>
      <c r="L25" s="113" t="str">
        <f>'Dane wejściowe'!L6</f>
        <v/>
      </c>
      <c r="M25" s="113" t="str">
        <f>'Dane wejściowe'!M6</f>
        <v/>
      </c>
      <c r="N25" s="113" t="str">
        <f>'Dane wejściowe'!N6</f>
        <v/>
      </c>
      <c r="O25" s="113" t="str">
        <f>'Dane wejściowe'!O6</f>
        <v/>
      </c>
      <c r="P25" s="113" t="str">
        <f>'Dane wejściowe'!P6</f>
        <v/>
      </c>
      <c r="Q25" s="113" t="str">
        <f>'Dane wejściowe'!Q6</f>
        <v/>
      </c>
      <c r="R25" s="113" t="str">
        <f>'Dane wejściowe'!R6</f>
        <v/>
      </c>
      <c r="S25" s="113" t="str">
        <f>'Dane wejściowe'!S6</f>
        <v/>
      </c>
      <c r="T25" s="113" t="str">
        <f>'Dane wejściowe'!T6</f>
        <v/>
      </c>
      <c r="U25" s="113" t="str">
        <f>'Dane wejściowe'!U6</f>
        <v/>
      </c>
      <c r="V25" s="113" t="str">
        <f>'Dane wejściowe'!V6</f>
        <v/>
      </c>
      <c r="W25" s="113" t="str">
        <f>'Dane wejściowe'!W6</f>
        <v/>
      </c>
      <c r="X25" s="113" t="str">
        <f>'Dane wejściowe'!X6</f>
        <v/>
      </c>
      <c r="Y25" s="113" t="str">
        <f>'Dane wejściowe'!Y6</f>
        <v/>
      </c>
      <c r="Z25" s="113" t="str">
        <f>'Dane wejściowe'!Z6</f>
        <v/>
      </c>
      <c r="AA25" s="113" t="str">
        <f>'Dane wejściowe'!AA6</f>
        <v/>
      </c>
    </row>
    <row r="26" spans="1:27">
      <c r="A26" s="106" t="s">
        <v>23</v>
      </c>
      <c r="B26" s="107" t="s">
        <v>118</v>
      </c>
      <c r="C26" s="130">
        <v>0</v>
      </c>
      <c r="D26" s="130">
        <f>C44</f>
        <v>0</v>
      </c>
      <c r="E26" s="130">
        <f>D44</f>
        <v>0</v>
      </c>
      <c r="F26" s="130">
        <f t="shared" ref="F26:Q26" si="19">E44</f>
        <v>0</v>
      </c>
      <c r="G26" s="130">
        <f t="shared" si="19"/>
        <v>0</v>
      </c>
      <c r="H26" s="130">
        <f t="shared" si="19"/>
        <v>0</v>
      </c>
      <c r="I26" s="130">
        <f t="shared" si="19"/>
        <v>0</v>
      </c>
      <c r="J26" s="130">
        <f t="shared" si="19"/>
        <v>0</v>
      </c>
      <c r="K26" s="130">
        <f t="shared" si="19"/>
        <v>0</v>
      </c>
      <c r="L26" s="130">
        <f t="shared" si="19"/>
        <v>0</v>
      </c>
      <c r="M26" s="130">
        <f t="shared" si="19"/>
        <v>0</v>
      </c>
      <c r="N26" s="130">
        <f t="shared" si="19"/>
        <v>0</v>
      </c>
      <c r="O26" s="130">
        <f t="shared" si="19"/>
        <v>0</v>
      </c>
      <c r="P26" s="130">
        <f t="shared" si="19"/>
        <v>0</v>
      </c>
      <c r="Q26" s="130">
        <f t="shared" si="19"/>
        <v>0</v>
      </c>
      <c r="R26" s="130">
        <f t="shared" ref="R26" si="20">Q44</f>
        <v>0</v>
      </c>
      <c r="S26" s="130">
        <f t="shared" ref="S26" si="21">R44</f>
        <v>0</v>
      </c>
      <c r="T26" s="130">
        <f t="shared" ref="T26" si="22">S44</f>
        <v>0</v>
      </c>
      <c r="U26" s="130">
        <f t="shared" ref="U26" si="23">T44</f>
        <v>0</v>
      </c>
      <c r="V26" s="130">
        <f t="shared" ref="V26" si="24">U44</f>
        <v>0</v>
      </c>
      <c r="W26" s="130">
        <f t="shared" ref="W26" si="25">V44</f>
        <v>0</v>
      </c>
      <c r="X26" s="130">
        <f t="shared" ref="X26" si="26">W44</f>
        <v>0</v>
      </c>
      <c r="Y26" s="130">
        <f t="shared" ref="Y26" si="27">X44</f>
        <v>0</v>
      </c>
      <c r="Z26" s="130">
        <f t="shared" ref="Z26" si="28">Y44</f>
        <v>0</v>
      </c>
      <c r="AA26" s="130">
        <f t="shared" ref="AA26" si="29">Z44</f>
        <v>0</v>
      </c>
    </row>
    <row r="27" spans="1:27">
      <c r="A27" s="106" t="s">
        <v>27</v>
      </c>
      <c r="B27" s="107" t="s">
        <v>104</v>
      </c>
      <c r="C27" s="130">
        <f>SUM(C28:C34)</f>
        <v>0</v>
      </c>
      <c r="D27" s="130">
        <f>SUM(D28:D34)</f>
        <v>0</v>
      </c>
      <c r="E27" s="130">
        <f t="shared" ref="E27:Q27" si="30">SUM(E28:E34)</f>
        <v>0</v>
      </c>
      <c r="F27" s="130">
        <f t="shared" si="30"/>
        <v>0</v>
      </c>
      <c r="G27" s="130">
        <f t="shared" si="30"/>
        <v>0</v>
      </c>
      <c r="H27" s="130">
        <f t="shared" si="30"/>
        <v>0</v>
      </c>
      <c r="I27" s="130">
        <f t="shared" si="30"/>
        <v>0</v>
      </c>
      <c r="J27" s="130">
        <f t="shared" si="30"/>
        <v>0</v>
      </c>
      <c r="K27" s="130">
        <f t="shared" si="30"/>
        <v>0</v>
      </c>
      <c r="L27" s="130">
        <f t="shared" si="30"/>
        <v>0</v>
      </c>
      <c r="M27" s="130">
        <f t="shared" si="30"/>
        <v>0</v>
      </c>
      <c r="N27" s="130">
        <f t="shared" si="30"/>
        <v>0</v>
      </c>
      <c r="O27" s="130">
        <f t="shared" si="30"/>
        <v>0</v>
      </c>
      <c r="P27" s="130">
        <f t="shared" si="30"/>
        <v>0</v>
      </c>
      <c r="Q27" s="130">
        <f t="shared" si="30"/>
        <v>0</v>
      </c>
      <c r="R27" s="130">
        <f t="shared" ref="R27:AA27" si="31">SUM(R28:R34)</f>
        <v>0</v>
      </c>
      <c r="S27" s="130">
        <f t="shared" si="31"/>
        <v>0</v>
      </c>
      <c r="T27" s="130">
        <f t="shared" si="31"/>
        <v>0</v>
      </c>
      <c r="U27" s="130">
        <f t="shared" si="31"/>
        <v>0</v>
      </c>
      <c r="V27" s="130">
        <f t="shared" si="31"/>
        <v>0</v>
      </c>
      <c r="W27" s="130">
        <f t="shared" si="31"/>
        <v>0</v>
      </c>
      <c r="X27" s="130">
        <f t="shared" si="31"/>
        <v>0</v>
      </c>
      <c r="Y27" s="130">
        <f t="shared" si="31"/>
        <v>0</v>
      </c>
      <c r="Z27" s="130">
        <f t="shared" si="31"/>
        <v>0</v>
      </c>
      <c r="AA27" s="130">
        <f t="shared" si="31"/>
        <v>0</v>
      </c>
    </row>
    <row r="28" spans="1:27">
      <c r="A28" s="79" t="s">
        <v>11</v>
      </c>
      <c r="B28" s="80" t="s">
        <v>105</v>
      </c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</row>
    <row r="29" spans="1:27">
      <c r="A29" s="79" t="s">
        <v>13</v>
      </c>
      <c r="B29" s="80" t="s">
        <v>106</v>
      </c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</row>
    <row r="30" spans="1:27">
      <c r="A30" s="79" t="s">
        <v>15</v>
      </c>
      <c r="B30" s="80" t="s">
        <v>107</v>
      </c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</row>
    <row r="31" spans="1:27">
      <c r="A31" s="79" t="s">
        <v>16</v>
      </c>
      <c r="B31" s="80" t="s">
        <v>85</v>
      </c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</row>
    <row r="32" spans="1:27">
      <c r="A32" s="79" t="s">
        <v>18</v>
      </c>
      <c r="B32" s="80" t="s">
        <v>108</v>
      </c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</row>
    <row r="33" spans="1:27">
      <c r="A33" s="79" t="s">
        <v>19</v>
      </c>
      <c r="B33" s="80" t="s">
        <v>109</v>
      </c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</row>
    <row r="34" spans="1:27">
      <c r="A34" s="79" t="s">
        <v>47</v>
      </c>
      <c r="B34" s="80" t="s">
        <v>110</v>
      </c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</row>
    <row r="35" spans="1:27">
      <c r="A35" s="106" t="s">
        <v>31</v>
      </c>
      <c r="B35" s="107" t="s">
        <v>111</v>
      </c>
      <c r="C35" s="130">
        <f>SUM(C36:C42)</f>
        <v>0</v>
      </c>
      <c r="D35" s="130">
        <f t="shared" ref="D35:Q35" si="32">SUM(D36:D42)</f>
        <v>0</v>
      </c>
      <c r="E35" s="130">
        <f t="shared" si="32"/>
        <v>0</v>
      </c>
      <c r="F35" s="130">
        <f t="shared" si="32"/>
        <v>0</v>
      </c>
      <c r="G35" s="130">
        <f t="shared" si="32"/>
        <v>0</v>
      </c>
      <c r="H35" s="130">
        <f t="shared" si="32"/>
        <v>0</v>
      </c>
      <c r="I35" s="130">
        <f t="shared" si="32"/>
        <v>0</v>
      </c>
      <c r="J35" s="130">
        <f t="shared" si="32"/>
        <v>0</v>
      </c>
      <c r="K35" s="130">
        <f t="shared" si="32"/>
        <v>0</v>
      </c>
      <c r="L35" s="130">
        <f t="shared" si="32"/>
        <v>0</v>
      </c>
      <c r="M35" s="130">
        <f t="shared" si="32"/>
        <v>0</v>
      </c>
      <c r="N35" s="130">
        <f t="shared" si="32"/>
        <v>0</v>
      </c>
      <c r="O35" s="130">
        <f t="shared" si="32"/>
        <v>0</v>
      </c>
      <c r="P35" s="130">
        <f t="shared" si="32"/>
        <v>0</v>
      </c>
      <c r="Q35" s="130">
        <f t="shared" si="32"/>
        <v>0</v>
      </c>
      <c r="R35" s="130">
        <f t="shared" ref="R35:AA35" si="33">SUM(R36:R42)</f>
        <v>0</v>
      </c>
      <c r="S35" s="130">
        <f t="shared" si="33"/>
        <v>0</v>
      </c>
      <c r="T35" s="130">
        <f t="shared" si="33"/>
        <v>0</v>
      </c>
      <c r="U35" s="130">
        <f t="shared" si="33"/>
        <v>0</v>
      </c>
      <c r="V35" s="130">
        <f t="shared" si="33"/>
        <v>0</v>
      </c>
      <c r="W35" s="130">
        <f t="shared" si="33"/>
        <v>0</v>
      </c>
      <c r="X35" s="130">
        <f t="shared" si="33"/>
        <v>0</v>
      </c>
      <c r="Y35" s="130">
        <f t="shared" si="33"/>
        <v>0</v>
      </c>
      <c r="Z35" s="130">
        <f t="shared" si="33"/>
        <v>0</v>
      </c>
      <c r="AA35" s="130">
        <f t="shared" si="33"/>
        <v>0</v>
      </c>
    </row>
    <row r="36" spans="1:27">
      <c r="A36" s="79" t="s">
        <v>11</v>
      </c>
      <c r="B36" s="80" t="s">
        <v>68</v>
      </c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</row>
    <row r="37" spans="1:27">
      <c r="A37" s="79" t="s">
        <v>13</v>
      </c>
      <c r="B37" s="80" t="s">
        <v>117</v>
      </c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</row>
    <row r="38" spans="1:27">
      <c r="A38" s="79" t="s">
        <v>15</v>
      </c>
      <c r="B38" s="80" t="s">
        <v>112</v>
      </c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</row>
    <row r="39" spans="1:27">
      <c r="A39" s="79" t="s">
        <v>16</v>
      </c>
      <c r="B39" s="80" t="s">
        <v>113</v>
      </c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</row>
    <row r="40" spans="1:27">
      <c r="A40" s="79" t="s">
        <v>18</v>
      </c>
      <c r="B40" s="80" t="s">
        <v>114</v>
      </c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</row>
    <row r="41" spans="1:27">
      <c r="A41" s="79" t="s">
        <v>19</v>
      </c>
      <c r="B41" s="80" t="s">
        <v>122</v>
      </c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</row>
    <row r="42" spans="1:27">
      <c r="A42" s="79" t="s">
        <v>47</v>
      </c>
      <c r="B42" s="80" t="s">
        <v>115</v>
      </c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</row>
    <row r="43" spans="1:27">
      <c r="A43" s="106" t="s">
        <v>42</v>
      </c>
      <c r="B43" s="107" t="s">
        <v>116</v>
      </c>
      <c r="C43" s="130">
        <f>C27-C35</f>
        <v>0</v>
      </c>
      <c r="D43" s="130">
        <f t="shared" ref="D43:Q43" si="34">D27-D35</f>
        <v>0</v>
      </c>
      <c r="E43" s="130">
        <f t="shared" si="34"/>
        <v>0</v>
      </c>
      <c r="F43" s="130">
        <f t="shared" si="34"/>
        <v>0</v>
      </c>
      <c r="G43" s="130">
        <f t="shared" si="34"/>
        <v>0</v>
      </c>
      <c r="H43" s="130">
        <f t="shared" si="34"/>
        <v>0</v>
      </c>
      <c r="I43" s="130">
        <f t="shared" si="34"/>
        <v>0</v>
      </c>
      <c r="J43" s="130">
        <f t="shared" si="34"/>
        <v>0</v>
      </c>
      <c r="K43" s="130">
        <f t="shared" si="34"/>
        <v>0</v>
      </c>
      <c r="L43" s="130">
        <f t="shared" si="34"/>
        <v>0</v>
      </c>
      <c r="M43" s="130">
        <f t="shared" si="34"/>
        <v>0</v>
      </c>
      <c r="N43" s="130">
        <f t="shared" si="34"/>
        <v>0</v>
      </c>
      <c r="O43" s="130">
        <f t="shared" si="34"/>
        <v>0</v>
      </c>
      <c r="P43" s="130">
        <f t="shared" si="34"/>
        <v>0</v>
      </c>
      <c r="Q43" s="130">
        <f t="shared" si="34"/>
        <v>0</v>
      </c>
      <c r="R43" s="130">
        <f t="shared" ref="R43:AA43" si="35">R27-R35</f>
        <v>0</v>
      </c>
      <c r="S43" s="130">
        <f t="shared" si="35"/>
        <v>0</v>
      </c>
      <c r="T43" s="130">
        <f t="shared" si="35"/>
        <v>0</v>
      </c>
      <c r="U43" s="130">
        <f t="shared" si="35"/>
        <v>0</v>
      </c>
      <c r="V43" s="130">
        <f t="shared" si="35"/>
        <v>0</v>
      </c>
      <c r="W43" s="130">
        <f t="shared" si="35"/>
        <v>0</v>
      </c>
      <c r="X43" s="130">
        <f t="shared" si="35"/>
        <v>0</v>
      </c>
      <c r="Y43" s="130">
        <f t="shared" si="35"/>
        <v>0</v>
      </c>
      <c r="Z43" s="130">
        <f t="shared" si="35"/>
        <v>0</v>
      </c>
      <c r="AA43" s="130">
        <f t="shared" si="35"/>
        <v>0</v>
      </c>
    </row>
    <row r="44" spans="1:27">
      <c r="A44" s="106" t="s">
        <v>44</v>
      </c>
      <c r="B44" s="107" t="s">
        <v>119</v>
      </c>
      <c r="C44" s="132">
        <f>+C26+C43</f>
        <v>0</v>
      </c>
      <c r="D44" s="132">
        <f>+D26+D43</f>
        <v>0</v>
      </c>
      <c r="E44" s="132">
        <f t="shared" ref="E44:Q44" si="36">+E26+E43</f>
        <v>0</v>
      </c>
      <c r="F44" s="132">
        <f t="shared" si="36"/>
        <v>0</v>
      </c>
      <c r="G44" s="132">
        <f t="shared" si="36"/>
        <v>0</v>
      </c>
      <c r="H44" s="132">
        <f t="shared" si="36"/>
        <v>0</v>
      </c>
      <c r="I44" s="132">
        <f t="shared" si="36"/>
        <v>0</v>
      </c>
      <c r="J44" s="132">
        <f t="shared" si="36"/>
        <v>0</v>
      </c>
      <c r="K44" s="132">
        <f t="shared" si="36"/>
        <v>0</v>
      </c>
      <c r="L44" s="132">
        <f t="shared" si="36"/>
        <v>0</v>
      </c>
      <c r="M44" s="132">
        <f t="shared" si="36"/>
        <v>0</v>
      </c>
      <c r="N44" s="132">
        <f t="shared" si="36"/>
        <v>0</v>
      </c>
      <c r="O44" s="132">
        <f t="shared" si="36"/>
        <v>0</v>
      </c>
      <c r="P44" s="132">
        <f t="shared" si="36"/>
        <v>0</v>
      </c>
      <c r="Q44" s="132">
        <f t="shared" si="36"/>
        <v>0</v>
      </c>
      <c r="R44" s="132">
        <f t="shared" ref="R44:AA44" si="37">+R26+R43</f>
        <v>0</v>
      </c>
      <c r="S44" s="132">
        <f t="shared" si="37"/>
        <v>0</v>
      </c>
      <c r="T44" s="132">
        <f t="shared" si="37"/>
        <v>0</v>
      </c>
      <c r="U44" s="132">
        <f t="shared" si="37"/>
        <v>0</v>
      </c>
      <c r="V44" s="132">
        <f t="shared" si="37"/>
        <v>0</v>
      </c>
      <c r="W44" s="132">
        <f t="shared" si="37"/>
        <v>0</v>
      </c>
      <c r="X44" s="132">
        <f t="shared" si="37"/>
        <v>0</v>
      </c>
      <c r="Y44" s="132">
        <f t="shared" si="37"/>
        <v>0</v>
      </c>
      <c r="Z44" s="132">
        <f t="shared" si="37"/>
        <v>0</v>
      </c>
      <c r="AA44" s="132">
        <f t="shared" si="37"/>
        <v>0</v>
      </c>
    </row>
    <row r="45" spans="1:27">
      <c r="A45" s="85"/>
      <c r="B45" s="133" t="s">
        <v>123</v>
      </c>
      <c r="C45" s="134" t="str">
        <f>IF(COUNTIF(C44:AA44,"&lt;0")+COUNTIF(C44:AA44,"=0")&gt;0,"Nie","Tak")</f>
        <v>Nie</v>
      </c>
    </row>
    <row r="47" spans="1:27" ht="12.75">
      <c r="A47" s="89" t="s">
        <v>130</v>
      </c>
    </row>
    <row r="48" spans="1:27" ht="12.75">
      <c r="A48" s="114" t="s">
        <v>0</v>
      </c>
      <c r="B48" s="115" t="s">
        <v>1</v>
      </c>
      <c r="C48" s="113" t="str">
        <f>'Dane wejściowe'!C6</f>
        <v/>
      </c>
      <c r="D48" s="113" t="str">
        <f>'Dane wejściowe'!D6</f>
        <v/>
      </c>
      <c r="E48" s="113" t="str">
        <f>'Dane wejściowe'!E6</f>
        <v/>
      </c>
      <c r="F48" s="113" t="str">
        <f>'Dane wejściowe'!F6</f>
        <v/>
      </c>
      <c r="G48" s="113" t="str">
        <f>'Dane wejściowe'!G6</f>
        <v/>
      </c>
      <c r="H48" s="113" t="str">
        <f>'Dane wejściowe'!H6</f>
        <v/>
      </c>
      <c r="I48" s="113" t="str">
        <f>'Dane wejściowe'!I6</f>
        <v/>
      </c>
      <c r="J48" s="113" t="str">
        <f>'Dane wejściowe'!J6</f>
        <v/>
      </c>
      <c r="K48" s="113" t="str">
        <f>'Dane wejściowe'!K6</f>
        <v/>
      </c>
      <c r="L48" s="113" t="str">
        <f>'Dane wejściowe'!L6</f>
        <v/>
      </c>
      <c r="M48" s="113" t="str">
        <f>'Dane wejściowe'!M6</f>
        <v/>
      </c>
      <c r="N48" s="113" t="str">
        <f>'Dane wejściowe'!N6</f>
        <v/>
      </c>
      <c r="O48" s="113" t="str">
        <f>'Dane wejściowe'!O6</f>
        <v/>
      </c>
      <c r="P48" s="113" t="str">
        <f>'Dane wejściowe'!P6</f>
        <v/>
      </c>
      <c r="Q48" s="113" t="str">
        <f>'Dane wejściowe'!Q6</f>
        <v/>
      </c>
      <c r="R48" s="113" t="str">
        <f>'Dane wejściowe'!R6</f>
        <v/>
      </c>
      <c r="S48" s="113" t="str">
        <f>'Dane wejściowe'!S6</f>
        <v/>
      </c>
      <c r="T48" s="113" t="str">
        <f>'Dane wejściowe'!T6</f>
        <v/>
      </c>
      <c r="U48" s="113" t="str">
        <f>'Dane wejściowe'!U6</f>
        <v/>
      </c>
      <c r="V48" s="113" t="str">
        <f>'Dane wejściowe'!V6</f>
        <v/>
      </c>
      <c r="W48" s="113" t="str">
        <f>'Dane wejściowe'!W6</f>
        <v/>
      </c>
      <c r="X48" s="113" t="str">
        <f>'Dane wejściowe'!X6</f>
        <v/>
      </c>
      <c r="Y48" s="113" t="str">
        <f>'Dane wejściowe'!Y6</f>
        <v/>
      </c>
      <c r="Z48" s="113" t="str">
        <f>'Dane wejściowe'!Z6</f>
        <v/>
      </c>
      <c r="AA48" s="113" t="str">
        <f>'Dane wejściowe'!AA6</f>
        <v/>
      </c>
    </row>
    <row r="49" spans="1:27">
      <c r="A49" s="106" t="s">
        <v>23</v>
      </c>
      <c r="B49" s="107" t="s">
        <v>118</v>
      </c>
      <c r="C49" s="130">
        <v>0</v>
      </c>
      <c r="D49" s="130">
        <f>C67</f>
        <v>0</v>
      </c>
      <c r="E49" s="130">
        <f>D67</f>
        <v>0</v>
      </c>
      <c r="F49" s="130">
        <f t="shared" ref="F49" si="38">E67</f>
        <v>0</v>
      </c>
      <c r="G49" s="130">
        <f t="shared" ref="G49" si="39">F67</f>
        <v>0</v>
      </c>
      <c r="H49" s="130">
        <f t="shared" ref="H49" si="40">G67</f>
        <v>0</v>
      </c>
      <c r="I49" s="130">
        <f t="shared" ref="I49" si="41">H67</f>
        <v>0</v>
      </c>
      <c r="J49" s="130">
        <f t="shared" ref="J49" si="42">I67</f>
        <v>0</v>
      </c>
      <c r="K49" s="130">
        <f t="shared" ref="K49" si="43">J67</f>
        <v>0</v>
      </c>
      <c r="L49" s="130">
        <f t="shared" ref="L49" si="44">K67</f>
        <v>0</v>
      </c>
      <c r="M49" s="130">
        <f t="shared" ref="M49" si="45">L67</f>
        <v>0</v>
      </c>
      <c r="N49" s="130">
        <f t="shared" ref="N49" si="46">M67</f>
        <v>0</v>
      </c>
      <c r="O49" s="130">
        <f t="shared" ref="O49" si="47">N67</f>
        <v>0</v>
      </c>
      <c r="P49" s="130">
        <f t="shared" ref="P49" si="48">O67</f>
        <v>0</v>
      </c>
      <c r="Q49" s="130">
        <f t="shared" ref="Q49" si="49">P67</f>
        <v>0</v>
      </c>
      <c r="R49" s="130">
        <f t="shared" ref="R49" si="50">Q67</f>
        <v>0</v>
      </c>
      <c r="S49" s="130">
        <f t="shared" ref="S49" si="51">R67</f>
        <v>0</v>
      </c>
      <c r="T49" s="130">
        <f t="shared" ref="T49" si="52">S67</f>
        <v>0</v>
      </c>
      <c r="U49" s="130">
        <f t="shared" ref="U49" si="53">T67</f>
        <v>0</v>
      </c>
      <c r="V49" s="130">
        <f t="shared" ref="V49" si="54">U67</f>
        <v>0</v>
      </c>
      <c r="W49" s="130">
        <f t="shared" ref="W49" si="55">V67</f>
        <v>0</v>
      </c>
      <c r="X49" s="130">
        <f t="shared" ref="X49" si="56">W67</f>
        <v>0</v>
      </c>
      <c r="Y49" s="130">
        <f t="shared" ref="Y49" si="57">X67</f>
        <v>0</v>
      </c>
      <c r="Z49" s="130">
        <f t="shared" ref="Z49" si="58">Y67</f>
        <v>0</v>
      </c>
      <c r="AA49" s="130">
        <f t="shared" ref="AA49" si="59">Z67</f>
        <v>0</v>
      </c>
    </row>
    <row r="50" spans="1:27">
      <c r="A50" s="106" t="s">
        <v>27</v>
      </c>
      <c r="B50" s="107" t="s">
        <v>104</v>
      </c>
      <c r="C50" s="130">
        <f>SUM(C51:C57)</f>
        <v>0</v>
      </c>
      <c r="D50" s="130">
        <f>SUM(D51:D57)</f>
        <v>0</v>
      </c>
      <c r="E50" s="130">
        <f t="shared" ref="E50:AA50" si="60">SUM(E51:E57)</f>
        <v>0</v>
      </c>
      <c r="F50" s="130">
        <f t="shared" si="60"/>
        <v>0</v>
      </c>
      <c r="G50" s="130">
        <f t="shared" si="60"/>
        <v>0</v>
      </c>
      <c r="H50" s="130">
        <f t="shared" si="60"/>
        <v>0</v>
      </c>
      <c r="I50" s="130">
        <f t="shared" si="60"/>
        <v>0</v>
      </c>
      <c r="J50" s="130">
        <f t="shared" si="60"/>
        <v>0</v>
      </c>
      <c r="K50" s="130">
        <f t="shared" si="60"/>
        <v>0</v>
      </c>
      <c r="L50" s="130">
        <f t="shared" si="60"/>
        <v>0</v>
      </c>
      <c r="M50" s="130">
        <f t="shared" si="60"/>
        <v>0</v>
      </c>
      <c r="N50" s="130">
        <f t="shared" si="60"/>
        <v>0</v>
      </c>
      <c r="O50" s="130">
        <f t="shared" si="60"/>
        <v>0</v>
      </c>
      <c r="P50" s="130">
        <f t="shared" si="60"/>
        <v>0</v>
      </c>
      <c r="Q50" s="130">
        <f t="shared" si="60"/>
        <v>0</v>
      </c>
      <c r="R50" s="130">
        <f t="shared" si="60"/>
        <v>0</v>
      </c>
      <c r="S50" s="130">
        <f t="shared" si="60"/>
        <v>0</v>
      </c>
      <c r="T50" s="130">
        <f t="shared" si="60"/>
        <v>0</v>
      </c>
      <c r="U50" s="130">
        <f t="shared" si="60"/>
        <v>0</v>
      </c>
      <c r="V50" s="130">
        <f t="shared" si="60"/>
        <v>0</v>
      </c>
      <c r="W50" s="130">
        <f t="shared" si="60"/>
        <v>0</v>
      </c>
      <c r="X50" s="130">
        <f t="shared" si="60"/>
        <v>0</v>
      </c>
      <c r="Y50" s="130">
        <f t="shared" si="60"/>
        <v>0</v>
      </c>
      <c r="Z50" s="130">
        <f t="shared" si="60"/>
        <v>0</v>
      </c>
      <c r="AA50" s="130">
        <f t="shared" si="60"/>
        <v>0</v>
      </c>
    </row>
    <row r="51" spans="1:27">
      <c r="A51" s="79" t="s">
        <v>11</v>
      </c>
      <c r="B51" s="80" t="s">
        <v>105</v>
      </c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</row>
    <row r="52" spans="1:27">
      <c r="A52" s="79" t="s">
        <v>13</v>
      </c>
      <c r="B52" s="80" t="s">
        <v>106</v>
      </c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</row>
    <row r="53" spans="1:27">
      <c r="A53" s="79" t="s">
        <v>15</v>
      </c>
      <c r="B53" s="80" t="s">
        <v>107</v>
      </c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</row>
    <row r="54" spans="1:27">
      <c r="A54" s="79" t="s">
        <v>16</v>
      </c>
      <c r="B54" s="80" t="s">
        <v>85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</row>
    <row r="55" spans="1:27">
      <c r="A55" s="79" t="s">
        <v>18</v>
      </c>
      <c r="B55" s="80" t="s">
        <v>108</v>
      </c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</row>
    <row r="56" spans="1:27">
      <c r="A56" s="79" t="s">
        <v>19</v>
      </c>
      <c r="B56" s="80" t="s">
        <v>109</v>
      </c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</row>
    <row r="57" spans="1:27">
      <c r="A57" s="79" t="s">
        <v>47</v>
      </c>
      <c r="B57" s="80" t="s">
        <v>110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</row>
    <row r="58" spans="1:27">
      <c r="A58" s="106" t="s">
        <v>31</v>
      </c>
      <c r="B58" s="107" t="s">
        <v>111</v>
      </c>
      <c r="C58" s="130">
        <f>SUM(C59:C65)</f>
        <v>0</v>
      </c>
      <c r="D58" s="130">
        <f t="shared" ref="D58:AA58" si="61">SUM(D59:D65)</f>
        <v>0</v>
      </c>
      <c r="E58" s="130">
        <f t="shared" si="61"/>
        <v>0</v>
      </c>
      <c r="F58" s="130">
        <f t="shared" si="61"/>
        <v>0</v>
      </c>
      <c r="G58" s="130">
        <f t="shared" si="61"/>
        <v>0</v>
      </c>
      <c r="H58" s="130">
        <f t="shared" si="61"/>
        <v>0</v>
      </c>
      <c r="I58" s="130">
        <f t="shared" si="61"/>
        <v>0</v>
      </c>
      <c r="J58" s="130">
        <f t="shared" si="61"/>
        <v>0</v>
      </c>
      <c r="K58" s="130">
        <f t="shared" si="61"/>
        <v>0</v>
      </c>
      <c r="L58" s="130">
        <f t="shared" si="61"/>
        <v>0</v>
      </c>
      <c r="M58" s="130">
        <f t="shared" si="61"/>
        <v>0</v>
      </c>
      <c r="N58" s="130">
        <f t="shared" si="61"/>
        <v>0</v>
      </c>
      <c r="O58" s="130">
        <f t="shared" si="61"/>
        <v>0</v>
      </c>
      <c r="P58" s="130">
        <f t="shared" si="61"/>
        <v>0</v>
      </c>
      <c r="Q58" s="130">
        <f t="shared" si="61"/>
        <v>0</v>
      </c>
      <c r="R58" s="130">
        <f t="shared" si="61"/>
        <v>0</v>
      </c>
      <c r="S58" s="130">
        <f t="shared" si="61"/>
        <v>0</v>
      </c>
      <c r="T58" s="130">
        <f t="shared" si="61"/>
        <v>0</v>
      </c>
      <c r="U58" s="130">
        <f t="shared" si="61"/>
        <v>0</v>
      </c>
      <c r="V58" s="130">
        <f t="shared" si="61"/>
        <v>0</v>
      </c>
      <c r="W58" s="130">
        <f t="shared" si="61"/>
        <v>0</v>
      </c>
      <c r="X58" s="130">
        <f t="shared" si="61"/>
        <v>0</v>
      </c>
      <c r="Y58" s="130">
        <f t="shared" si="61"/>
        <v>0</v>
      </c>
      <c r="Z58" s="130">
        <f t="shared" si="61"/>
        <v>0</v>
      </c>
      <c r="AA58" s="130">
        <f t="shared" si="61"/>
        <v>0</v>
      </c>
    </row>
    <row r="59" spans="1:27">
      <c r="A59" s="79" t="s">
        <v>11</v>
      </c>
      <c r="B59" s="80" t="s">
        <v>68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</row>
    <row r="60" spans="1:27">
      <c r="A60" s="79" t="s">
        <v>13</v>
      </c>
      <c r="B60" s="80" t="s">
        <v>117</v>
      </c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</row>
    <row r="61" spans="1:27">
      <c r="A61" s="79" t="s">
        <v>15</v>
      </c>
      <c r="B61" s="80" t="s">
        <v>112</v>
      </c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</row>
    <row r="62" spans="1:27">
      <c r="A62" s="79" t="s">
        <v>16</v>
      </c>
      <c r="B62" s="80" t="s">
        <v>113</v>
      </c>
      <c r="C62" s="131"/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</row>
    <row r="63" spans="1:27">
      <c r="A63" s="79" t="s">
        <v>18</v>
      </c>
      <c r="B63" s="80" t="s">
        <v>114</v>
      </c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</row>
    <row r="64" spans="1:27">
      <c r="A64" s="79" t="s">
        <v>19</v>
      </c>
      <c r="B64" s="80" t="s">
        <v>122</v>
      </c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</row>
    <row r="65" spans="1:27">
      <c r="A65" s="79" t="s">
        <v>47</v>
      </c>
      <c r="B65" s="80" t="s">
        <v>115</v>
      </c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</row>
    <row r="66" spans="1:27">
      <c r="A66" s="106" t="s">
        <v>42</v>
      </c>
      <c r="B66" s="107" t="s">
        <v>116</v>
      </c>
      <c r="C66" s="130">
        <f>C50-C58</f>
        <v>0</v>
      </c>
      <c r="D66" s="130">
        <f t="shared" ref="D66:AA66" si="62">D50-D58</f>
        <v>0</v>
      </c>
      <c r="E66" s="130">
        <f t="shared" si="62"/>
        <v>0</v>
      </c>
      <c r="F66" s="130">
        <f t="shared" si="62"/>
        <v>0</v>
      </c>
      <c r="G66" s="130">
        <f t="shared" si="62"/>
        <v>0</v>
      </c>
      <c r="H66" s="130">
        <f t="shared" si="62"/>
        <v>0</v>
      </c>
      <c r="I66" s="130">
        <f t="shared" si="62"/>
        <v>0</v>
      </c>
      <c r="J66" s="130">
        <f t="shared" si="62"/>
        <v>0</v>
      </c>
      <c r="K66" s="130">
        <f t="shared" si="62"/>
        <v>0</v>
      </c>
      <c r="L66" s="130">
        <f t="shared" si="62"/>
        <v>0</v>
      </c>
      <c r="M66" s="130">
        <f t="shared" si="62"/>
        <v>0</v>
      </c>
      <c r="N66" s="130">
        <f t="shared" si="62"/>
        <v>0</v>
      </c>
      <c r="O66" s="130">
        <f t="shared" si="62"/>
        <v>0</v>
      </c>
      <c r="P66" s="130">
        <f t="shared" si="62"/>
        <v>0</v>
      </c>
      <c r="Q66" s="130">
        <f t="shared" si="62"/>
        <v>0</v>
      </c>
      <c r="R66" s="130">
        <f t="shared" si="62"/>
        <v>0</v>
      </c>
      <c r="S66" s="130">
        <f t="shared" si="62"/>
        <v>0</v>
      </c>
      <c r="T66" s="130">
        <f t="shared" si="62"/>
        <v>0</v>
      </c>
      <c r="U66" s="130">
        <f t="shared" si="62"/>
        <v>0</v>
      </c>
      <c r="V66" s="130">
        <f t="shared" si="62"/>
        <v>0</v>
      </c>
      <c r="W66" s="130">
        <f t="shared" si="62"/>
        <v>0</v>
      </c>
      <c r="X66" s="130">
        <f t="shared" si="62"/>
        <v>0</v>
      </c>
      <c r="Y66" s="130">
        <f t="shared" si="62"/>
        <v>0</v>
      </c>
      <c r="Z66" s="130">
        <f t="shared" si="62"/>
        <v>0</v>
      </c>
      <c r="AA66" s="130">
        <f t="shared" si="62"/>
        <v>0</v>
      </c>
    </row>
    <row r="67" spans="1:27">
      <c r="A67" s="106" t="s">
        <v>44</v>
      </c>
      <c r="B67" s="107" t="s">
        <v>119</v>
      </c>
      <c r="C67" s="132">
        <f>+C49+C66</f>
        <v>0</v>
      </c>
      <c r="D67" s="132">
        <f>+D49+D66</f>
        <v>0</v>
      </c>
      <c r="E67" s="132">
        <f t="shared" ref="E67:AA67" si="63">+E49+E66</f>
        <v>0</v>
      </c>
      <c r="F67" s="132">
        <f t="shared" si="63"/>
        <v>0</v>
      </c>
      <c r="G67" s="132">
        <f t="shared" si="63"/>
        <v>0</v>
      </c>
      <c r="H67" s="132">
        <f t="shared" si="63"/>
        <v>0</v>
      </c>
      <c r="I67" s="132">
        <f t="shared" si="63"/>
        <v>0</v>
      </c>
      <c r="J67" s="132">
        <f t="shared" si="63"/>
        <v>0</v>
      </c>
      <c r="K67" s="132">
        <f t="shared" si="63"/>
        <v>0</v>
      </c>
      <c r="L67" s="132">
        <f t="shared" si="63"/>
        <v>0</v>
      </c>
      <c r="M67" s="132">
        <f t="shared" si="63"/>
        <v>0</v>
      </c>
      <c r="N67" s="132">
        <f t="shared" si="63"/>
        <v>0</v>
      </c>
      <c r="O67" s="132">
        <f t="shared" si="63"/>
        <v>0</v>
      </c>
      <c r="P67" s="132">
        <f t="shared" si="63"/>
        <v>0</v>
      </c>
      <c r="Q67" s="132">
        <f t="shared" si="63"/>
        <v>0</v>
      </c>
      <c r="R67" s="132">
        <f t="shared" si="63"/>
        <v>0</v>
      </c>
      <c r="S67" s="132">
        <f t="shared" si="63"/>
        <v>0</v>
      </c>
      <c r="T67" s="132">
        <f t="shared" si="63"/>
        <v>0</v>
      </c>
      <c r="U67" s="132">
        <f t="shared" si="63"/>
        <v>0</v>
      </c>
      <c r="V67" s="132">
        <f t="shared" si="63"/>
        <v>0</v>
      </c>
      <c r="W67" s="132">
        <f t="shared" si="63"/>
        <v>0</v>
      </c>
      <c r="X67" s="132">
        <f t="shared" si="63"/>
        <v>0</v>
      </c>
      <c r="Y67" s="132">
        <f t="shared" si="63"/>
        <v>0</v>
      </c>
      <c r="Z67" s="132">
        <f t="shared" si="63"/>
        <v>0</v>
      </c>
      <c r="AA67" s="132">
        <f t="shared" si="63"/>
        <v>0</v>
      </c>
    </row>
    <row r="68" spans="1:27">
      <c r="A68" s="85"/>
      <c r="B68" s="133" t="s">
        <v>131</v>
      </c>
      <c r="C68" s="134" t="str">
        <f>IF(COUNTIF(C67:AA67,"&lt;0")+COUNTIF(C67:AA67,"=0")&gt;0,"Nie","Tak")</f>
        <v>Nie</v>
      </c>
    </row>
  </sheetData>
  <conditionalFormatting sqref="C22">
    <cfRule type="cellIs" dxfId="5" priority="7" operator="equal">
      <formula>"Tak"</formula>
    </cfRule>
    <cfRule type="cellIs" dxfId="4" priority="8" operator="equal">
      <formula>"Nie"</formula>
    </cfRule>
  </conditionalFormatting>
  <conditionalFormatting sqref="C45">
    <cfRule type="cellIs" dxfId="3" priority="3" operator="equal">
      <formula>"Tak"</formula>
    </cfRule>
    <cfRule type="cellIs" dxfId="2" priority="4" operator="equal">
      <formula>"Nie"</formula>
    </cfRule>
  </conditionalFormatting>
  <conditionalFormatting sqref="C68">
    <cfRule type="cellIs" dxfId="1" priority="1" operator="equal">
      <formula>"Tak"</formula>
    </cfRule>
    <cfRule type="cellIs" dxfId="0" priority="2" operator="equal">
      <formula>"Nie"</formula>
    </cfRule>
  </conditionalFormatting>
  <pageMargins left="0.7" right="0.7" top="0.75" bottom="0.75" header="0.3" footer="0.3"/>
  <pageSetup paperSize="9" scale="3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1"/>
  <sheetViews>
    <sheetView showGridLines="0" tabSelected="1" workbookViewId="0">
      <selection activeCell="F16" sqref="F16"/>
    </sheetView>
  </sheetViews>
  <sheetFormatPr defaultRowHeight="12.75"/>
  <cols>
    <col min="1" max="16384" width="9.140625" style="89"/>
  </cols>
  <sheetData>
    <row r="1" spans="1:1" ht="15.75">
      <c r="A1" s="138" t="s">
        <v>128</v>
      </c>
    </row>
    <row r="2" spans="1:1" ht="15.75">
      <c r="A2" s="138"/>
    </row>
    <row r="3" spans="1:1" ht="15.75">
      <c r="A3" s="138" t="s">
        <v>126</v>
      </c>
    </row>
    <row r="4" spans="1:1" ht="15.75">
      <c r="A4" s="138"/>
    </row>
    <row r="5" spans="1:1" ht="15.75">
      <c r="A5" s="138"/>
    </row>
    <row r="6" spans="1:1" ht="15.75">
      <c r="A6" s="138"/>
    </row>
    <row r="7" spans="1:1" ht="15.75">
      <c r="A7" s="138" t="s">
        <v>127</v>
      </c>
    </row>
    <row r="8" spans="1:1" ht="15.75">
      <c r="A8" s="138"/>
    </row>
    <row r="9" spans="1:1" ht="15.75">
      <c r="A9" s="138"/>
    </row>
    <row r="10" spans="1:1" ht="15.75">
      <c r="A10" s="138"/>
    </row>
    <row r="11" spans="1:1" ht="15.75">
      <c r="A11" s="138" t="s">
        <v>129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Dane wejściowe</vt:lpstr>
      <vt:lpstr>Obliczenia</vt:lpstr>
      <vt:lpstr>Trwałość finansowa</vt:lpstr>
      <vt:lpstr>Obliczenia - Niebieska Księga</vt:lpstr>
      <vt:lpstr>Rekompensata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Marciniak Maciej</dc:creator>
  <cp:lastModifiedBy>Agnieszka Pazdur</cp:lastModifiedBy>
  <dcterms:created xsi:type="dcterms:W3CDTF">2023-03-30T09:56:16Z</dcterms:created>
  <dcterms:modified xsi:type="dcterms:W3CDTF">2026-05-14T10:01:50Z</dcterms:modified>
</cp:coreProperties>
</file>